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NER\Desktop\16.01.2025 TH HN-ĐBP CÔNG KHAI\THƯ MỤC CÔNG KHAI THÔNG TIN CHUNG\PHÂN CÔNG NHIỆM VỤ NĂM HỌC 2025-2026\QĐ PHÂN CÔNG 25-26\"/>
    </mc:Choice>
  </mc:AlternateContent>
  <bookViews>
    <workbookView xWindow="-108" yWindow="-108" windowWidth="23256" windowHeight="12456" tabRatio="439"/>
  </bookViews>
  <sheets>
    <sheet name="HNĐBP .QĐ.247 BS GV MỚI" sheetId="6" r:id="rId1"/>
    <sheet name="HNĐBP .QĐ.134" sheetId="5" r:id="rId2"/>
    <sheet name="Sheet1" sheetId="3" r:id="rId3"/>
  </sheets>
  <definedNames>
    <definedName name="_xlnm.Print_Titles" localSheetId="1">'HNĐBP .QĐ.134'!$A:$M,'HNĐBP .QĐ.134'!$11:$14</definedName>
    <definedName name="_xlnm.Print_Titles" localSheetId="0">'HNĐBP .QĐ.247 BS GV MỚI'!$A:$M,'HNĐBP .QĐ.247 BS GV MỚI'!$11:$14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6" l="1"/>
  <c r="K57" i="6"/>
  <c r="M57" i="6" s="1"/>
  <c r="L69" i="6"/>
  <c r="J69" i="6"/>
  <c r="G69" i="6"/>
  <c r="F69" i="6"/>
  <c r="K61" i="6"/>
  <c r="M61" i="6" s="1"/>
  <c r="K60" i="6"/>
  <c r="M60" i="6" s="1"/>
  <c r="H59" i="6"/>
  <c r="K59" i="6" s="1"/>
  <c r="M59" i="6" s="1"/>
  <c r="K58" i="6"/>
  <c r="M58" i="6" s="1"/>
  <c r="H56" i="6"/>
  <c r="K56" i="6" s="1"/>
  <c r="M56" i="6" s="1"/>
  <c r="K55" i="6"/>
  <c r="M55" i="6" s="1"/>
  <c r="H54" i="6"/>
  <c r="K54" i="6" s="1"/>
  <c r="H53" i="6"/>
  <c r="K53" i="6" s="1"/>
  <c r="M53" i="6" s="1"/>
  <c r="I52" i="6"/>
  <c r="H52" i="6"/>
  <c r="K52" i="6" s="1"/>
  <c r="M52" i="6" s="1"/>
  <c r="I51" i="6"/>
  <c r="H51" i="6"/>
  <c r="K51" i="6" s="1"/>
  <c r="M51" i="6" s="1"/>
  <c r="H50" i="6"/>
  <c r="K50" i="6" s="1"/>
  <c r="M50" i="6" s="1"/>
  <c r="H49" i="6"/>
  <c r="K49" i="6" s="1"/>
  <c r="M49" i="6" s="1"/>
  <c r="H48" i="6"/>
  <c r="K48" i="6" s="1"/>
  <c r="M48" i="6" s="1"/>
  <c r="H47" i="6"/>
  <c r="K47" i="6" s="1"/>
  <c r="M47" i="6" s="1"/>
  <c r="I46" i="6"/>
  <c r="H46" i="6"/>
  <c r="K46" i="6" s="1"/>
  <c r="M46" i="6" s="1"/>
  <c r="I45" i="6"/>
  <c r="H45" i="6"/>
  <c r="K45" i="6" s="1"/>
  <c r="M45" i="6" s="1"/>
  <c r="I44" i="6"/>
  <c r="H44" i="6"/>
  <c r="K44" i="6" s="1"/>
  <c r="M44" i="6" s="1"/>
  <c r="I43" i="6"/>
  <c r="H43" i="6"/>
  <c r="K43" i="6" s="1"/>
  <c r="M43" i="6" s="1"/>
  <c r="I42" i="6"/>
  <c r="H42" i="6"/>
  <c r="K42" i="6" s="1"/>
  <c r="M42" i="6" s="1"/>
  <c r="I41" i="6"/>
  <c r="H41" i="6"/>
  <c r="K41" i="6" s="1"/>
  <c r="M41" i="6" s="1"/>
  <c r="I40" i="6"/>
  <c r="H40" i="6"/>
  <c r="K40" i="6" s="1"/>
  <c r="M40" i="6" s="1"/>
  <c r="I39" i="6"/>
  <c r="H39" i="6"/>
  <c r="K39" i="6" s="1"/>
  <c r="M39" i="6" s="1"/>
  <c r="I38" i="6"/>
  <c r="H38" i="6"/>
  <c r="K38" i="6" s="1"/>
  <c r="M38" i="6" s="1"/>
  <c r="I37" i="6"/>
  <c r="H37" i="6"/>
  <c r="K37" i="6" s="1"/>
  <c r="M37" i="6" s="1"/>
  <c r="I36" i="6"/>
  <c r="H36" i="6"/>
  <c r="K36" i="6" s="1"/>
  <c r="M36" i="6" s="1"/>
  <c r="I35" i="6"/>
  <c r="H35" i="6"/>
  <c r="K35" i="6" s="1"/>
  <c r="M35" i="6" s="1"/>
  <c r="I34" i="6"/>
  <c r="H34" i="6"/>
  <c r="K34" i="6" s="1"/>
  <c r="M34" i="6" s="1"/>
  <c r="I33" i="6"/>
  <c r="H33" i="6"/>
  <c r="K33" i="6" s="1"/>
  <c r="M33" i="6" s="1"/>
  <c r="I32" i="6"/>
  <c r="H32" i="6"/>
  <c r="K32" i="6" s="1"/>
  <c r="M32" i="6" s="1"/>
  <c r="H31" i="6"/>
  <c r="K31" i="6" s="1"/>
  <c r="M31" i="6" s="1"/>
  <c r="I30" i="6"/>
  <c r="H30" i="6"/>
  <c r="K30" i="6" s="1"/>
  <c r="M30" i="6" s="1"/>
  <c r="I29" i="6"/>
  <c r="H29" i="6"/>
  <c r="K29" i="6" s="1"/>
  <c r="M29" i="6" s="1"/>
  <c r="I28" i="6"/>
  <c r="H28" i="6"/>
  <c r="K28" i="6" s="1"/>
  <c r="M28" i="6" s="1"/>
  <c r="I27" i="6"/>
  <c r="H27" i="6"/>
  <c r="K27" i="6" s="1"/>
  <c r="M27" i="6" s="1"/>
  <c r="I26" i="6"/>
  <c r="H26" i="6"/>
  <c r="K26" i="6" s="1"/>
  <c r="M26" i="6" s="1"/>
  <c r="I25" i="6"/>
  <c r="H25" i="6"/>
  <c r="K25" i="6" s="1"/>
  <c r="M25" i="6" s="1"/>
  <c r="I24" i="6"/>
  <c r="H24" i="6"/>
  <c r="K24" i="6" s="1"/>
  <c r="M24" i="6" s="1"/>
  <c r="I23" i="6"/>
  <c r="H23" i="6"/>
  <c r="K23" i="6" s="1"/>
  <c r="M23" i="6" s="1"/>
  <c r="I22" i="6"/>
  <c r="H22" i="6"/>
  <c r="K22" i="6" s="1"/>
  <c r="M22" i="6" s="1"/>
  <c r="I21" i="6"/>
  <c r="H21" i="6"/>
  <c r="K21" i="6" s="1"/>
  <c r="M21" i="6" s="1"/>
  <c r="I20" i="6"/>
  <c r="H20" i="6"/>
  <c r="K20" i="6" s="1"/>
  <c r="M20" i="6" s="1"/>
  <c r="I19" i="6"/>
  <c r="H19" i="6"/>
  <c r="K19" i="6" s="1"/>
  <c r="M19" i="6" s="1"/>
  <c r="I18" i="6"/>
  <c r="H18" i="6"/>
  <c r="K18" i="6" s="1"/>
  <c r="M18" i="6" s="1"/>
  <c r="I17" i="6"/>
  <c r="H17" i="6"/>
  <c r="K17" i="6" s="1"/>
  <c r="M17" i="6" s="1"/>
  <c r="K16" i="6"/>
  <c r="K15" i="6"/>
  <c r="M15" i="6" s="1"/>
  <c r="I69" i="6" l="1"/>
  <c r="K69" i="6"/>
  <c r="M16" i="6"/>
  <c r="M69" i="6" s="1"/>
  <c r="H69" i="6"/>
  <c r="L67" i="5" l="1"/>
  <c r="J67" i="5"/>
  <c r="G67" i="5"/>
  <c r="F67" i="5"/>
  <c r="K60" i="5"/>
  <c r="M60" i="5" s="1"/>
  <c r="K59" i="5"/>
  <c r="M59" i="5" s="1"/>
  <c r="H58" i="5"/>
  <c r="K58" i="5" s="1"/>
  <c r="M58" i="5" s="1"/>
  <c r="K57" i="5"/>
  <c r="M57" i="5" s="1"/>
  <c r="H56" i="5"/>
  <c r="K56" i="5" s="1"/>
  <c r="M56" i="5" s="1"/>
  <c r="K55" i="5"/>
  <c r="M55" i="5" s="1"/>
  <c r="H54" i="5"/>
  <c r="K54" i="5" s="1"/>
  <c r="H53" i="5"/>
  <c r="K53" i="5" s="1"/>
  <c r="M53" i="5" s="1"/>
  <c r="I52" i="5"/>
  <c r="H52" i="5"/>
  <c r="K52" i="5" s="1"/>
  <c r="M52" i="5" s="1"/>
  <c r="I51" i="5"/>
  <c r="H51" i="5"/>
  <c r="K51" i="5" s="1"/>
  <c r="M51" i="5" s="1"/>
  <c r="H50" i="5"/>
  <c r="K50" i="5" s="1"/>
  <c r="M50" i="5" s="1"/>
  <c r="H49" i="5"/>
  <c r="K49" i="5" s="1"/>
  <c r="M49" i="5" s="1"/>
  <c r="H48" i="5"/>
  <c r="K48" i="5" s="1"/>
  <c r="M48" i="5" s="1"/>
  <c r="H47" i="5"/>
  <c r="K47" i="5" s="1"/>
  <c r="M47" i="5" s="1"/>
  <c r="I46" i="5"/>
  <c r="H46" i="5"/>
  <c r="K46" i="5" s="1"/>
  <c r="M46" i="5" s="1"/>
  <c r="I45" i="5"/>
  <c r="H45" i="5"/>
  <c r="K45" i="5" s="1"/>
  <c r="M45" i="5" s="1"/>
  <c r="I44" i="5"/>
  <c r="H44" i="5"/>
  <c r="K44" i="5" s="1"/>
  <c r="M44" i="5" s="1"/>
  <c r="I43" i="5"/>
  <c r="H43" i="5"/>
  <c r="K43" i="5" s="1"/>
  <c r="M43" i="5" s="1"/>
  <c r="I42" i="5"/>
  <c r="H42" i="5"/>
  <c r="K42" i="5" s="1"/>
  <c r="M42" i="5" s="1"/>
  <c r="I41" i="5"/>
  <c r="H41" i="5"/>
  <c r="K41" i="5" s="1"/>
  <c r="M41" i="5" s="1"/>
  <c r="I40" i="5"/>
  <c r="H40" i="5"/>
  <c r="K40" i="5" s="1"/>
  <c r="M40" i="5" s="1"/>
  <c r="I39" i="5"/>
  <c r="H39" i="5"/>
  <c r="K39" i="5" s="1"/>
  <c r="M39" i="5" s="1"/>
  <c r="I38" i="5"/>
  <c r="H38" i="5"/>
  <c r="K38" i="5" s="1"/>
  <c r="M38" i="5" s="1"/>
  <c r="I37" i="5"/>
  <c r="H37" i="5"/>
  <c r="K37" i="5" s="1"/>
  <c r="M37" i="5" s="1"/>
  <c r="I36" i="5"/>
  <c r="H36" i="5"/>
  <c r="K36" i="5" s="1"/>
  <c r="M36" i="5" s="1"/>
  <c r="I35" i="5"/>
  <c r="H35" i="5"/>
  <c r="K35" i="5" s="1"/>
  <c r="M35" i="5" s="1"/>
  <c r="I34" i="5"/>
  <c r="H34" i="5"/>
  <c r="K34" i="5" s="1"/>
  <c r="M34" i="5" s="1"/>
  <c r="I33" i="5"/>
  <c r="H33" i="5"/>
  <c r="K33" i="5" s="1"/>
  <c r="M33" i="5" s="1"/>
  <c r="I32" i="5"/>
  <c r="H32" i="5"/>
  <c r="K32" i="5" s="1"/>
  <c r="M32" i="5" s="1"/>
  <c r="H31" i="5"/>
  <c r="K31" i="5" s="1"/>
  <c r="M31" i="5" s="1"/>
  <c r="I30" i="5"/>
  <c r="H30" i="5"/>
  <c r="K30" i="5" s="1"/>
  <c r="M30" i="5" s="1"/>
  <c r="I29" i="5"/>
  <c r="H29" i="5"/>
  <c r="K29" i="5" s="1"/>
  <c r="M29" i="5" s="1"/>
  <c r="I28" i="5"/>
  <c r="H28" i="5"/>
  <c r="K28" i="5" s="1"/>
  <c r="M28" i="5" s="1"/>
  <c r="I27" i="5"/>
  <c r="H27" i="5"/>
  <c r="K27" i="5" s="1"/>
  <c r="M27" i="5" s="1"/>
  <c r="I26" i="5"/>
  <c r="H26" i="5"/>
  <c r="K26" i="5" s="1"/>
  <c r="M26" i="5" s="1"/>
  <c r="I25" i="5"/>
  <c r="H25" i="5"/>
  <c r="K25" i="5" s="1"/>
  <c r="M25" i="5" s="1"/>
  <c r="I24" i="5"/>
  <c r="H24" i="5"/>
  <c r="K24" i="5" s="1"/>
  <c r="M24" i="5" s="1"/>
  <c r="I23" i="5"/>
  <c r="H23" i="5"/>
  <c r="K23" i="5" s="1"/>
  <c r="M23" i="5" s="1"/>
  <c r="I22" i="5"/>
  <c r="H22" i="5"/>
  <c r="K22" i="5" s="1"/>
  <c r="M22" i="5" s="1"/>
  <c r="I21" i="5"/>
  <c r="H21" i="5"/>
  <c r="K21" i="5" s="1"/>
  <c r="M21" i="5" s="1"/>
  <c r="I20" i="5"/>
  <c r="H20" i="5"/>
  <c r="K20" i="5" s="1"/>
  <c r="M20" i="5" s="1"/>
  <c r="I19" i="5"/>
  <c r="H19" i="5"/>
  <c r="K19" i="5" s="1"/>
  <c r="M19" i="5" s="1"/>
  <c r="I18" i="5"/>
  <c r="H18" i="5"/>
  <c r="K18" i="5" s="1"/>
  <c r="M18" i="5" s="1"/>
  <c r="I17" i="5"/>
  <c r="H17" i="5"/>
  <c r="K17" i="5" s="1"/>
  <c r="K16" i="5"/>
  <c r="M16" i="5" s="1"/>
  <c r="K15" i="5"/>
  <c r="M15" i="5" s="1"/>
  <c r="I67" i="5" l="1"/>
  <c r="K67" i="5"/>
  <c r="M17" i="5"/>
  <c r="M67" i="5" s="1"/>
  <c r="H67" i="5"/>
</calcChain>
</file>

<file path=xl/sharedStrings.xml><?xml version="1.0" encoding="utf-8"?>
<sst xmlns="http://schemas.openxmlformats.org/spreadsheetml/2006/main" count="444" uniqueCount="180">
  <si>
    <t>Họ và tên</t>
  </si>
  <si>
    <t>Số tiết thực dạy</t>
  </si>
  <si>
    <t>Số tiết thừa(+), thiếu(-)</t>
  </si>
  <si>
    <t xml:space="preserve">Nhiệm vụ </t>
  </si>
  <si>
    <t>HT</t>
  </si>
  <si>
    <t>P.HT</t>
  </si>
  <si>
    <t>GV</t>
  </si>
  <si>
    <t>GVCN 1A3</t>
  </si>
  <si>
    <t>GVCN 5A2</t>
  </si>
  <si>
    <t>GV MT</t>
  </si>
  <si>
    <t>GV Tin học</t>
  </si>
  <si>
    <t>GV TA</t>
  </si>
  <si>
    <t>Kế toán</t>
  </si>
  <si>
    <t>Bảo vệ</t>
  </si>
  <si>
    <t>STT</t>
  </si>
  <si>
    <t>Chức vụ</t>
  </si>
  <si>
    <t>Số tiết theo định mức</t>
  </si>
  <si>
    <t>DANH SÁCH</t>
  </si>
  <si>
    <t>Phân công nhiệm vụ</t>
  </si>
  <si>
    <t>Cộng     số tiết</t>
  </si>
  <si>
    <t>Tổ trưởng tổ     Văn phòng</t>
  </si>
  <si>
    <t>GVCN 4A5</t>
  </si>
  <si>
    <t>GVCN 5A3</t>
  </si>
  <si>
    <t>GVCN 5A6</t>
  </si>
  <si>
    <t>GV - GDTC</t>
  </si>
  <si>
    <t>Văn thư</t>
  </si>
  <si>
    <t>Kiệm nhiệm khác</t>
  </si>
  <si>
    <t xml:space="preserve"> Số tiết được giảm do kiêm nhiệm</t>
  </si>
  <si>
    <t xml:space="preserve">GVCN 1A2; Tổ trưởng K1; </t>
  </si>
  <si>
    <t>Số tiết 
 đã giảm</t>
  </si>
  <si>
    <t>Tổng số tiết
 được miễn giảm</t>
  </si>
  <si>
    <t>GVCN 5A5; tổ trưởng tổ 5</t>
  </si>
  <si>
    <t xml:space="preserve"> GV
CN</t>
  </si>
  <si>
    <t>Hiệu trưởng</t>
  </si>
  <si>
    <t>GVCN 2A3;</t>
  </si>
  <si>
    <t>GVCN 3A3</t>
  </si>
  <si>
    <t xml:space="preserve">GVCN 4A4 </t>
  </si>
  <si>
    <t>Phân công nhiệm vụ cho Giáo viên, nhân viên năm học: 2025 - 2026</t>
  </si>
  <si>
    <t>Lê Thị Nga</t>
  </si>
  <si>
    <t>Nguyễn Thị Mỹ Hương</t>
  </si>
  <si>
    <t>Nguyễn Hoài Giang</t>
  </si>
  <si>
    <t>Lưu Thị Tuyết</t>
  </si>
  <si>
    <t>Đặng Thị Lụa</t>
  </si>
  <si>
    <t>Trần Thị Hạnh</t>
  </si>
  <si>
    <t>Lê Thị Thanh Huế</t>
  </si>
  <si>
    <t>Nguyễn Thị Vân</t>
  </si>
  <si>
    <t>Phạm Thị Tâm</t>
  </si>
  <si>
    <t>Trần Thị Định</t>
  </si>
  <si>
    <t>Vũ Hương Giang</t>
  </si>
  <si>
    <t>Đoàn Thị Chi</t>
  </si>
  <si>
    <t>Vũ Thị Tươi</t>
  </si>
  <si>
    <t>Nguyễn Thanh Bình</t>
  </si>
  <si>
    <t>Lê Thị Xuân</t>
  </si>
  <si>
    <t>Phan T.Thu Hằng</t>
  </si>
  <si>
    <t>Hoàng Tiểu Oanh</t>
  </si>
  <si>
    <t>Phạm Thị Thu Hương</t>
  </si>
  <si>
    <t>Phạm Thị Ngọc Quỳnh</t>
  </si>
  <si>
    <t>Lương Hồng Yến</t>
  </si>
  <si>
    <t>Phạm Thị Như Thủy</t>
  </si>
  <si>
    <t>Ng. Thị Thanh Huyền</t>
  </si>
  <si>
    <t>Lê Lệ Hằng</t>
  </si>
  <si>
    <t>Nguyễn Thị Kim Anh</t>
  </si>
  <si>
    <t>Đặng Thu Hằng</t>
  </si>
  <si>
    <t>Vũ Thị Tuyết</t>
  </si>
  <si>
    <t>Nguyễn Thị Bình</t>
  </si>
  <si>
    <t>Nguyễn Trung Dũng</t>
  </si>
  <si>
    <t>Tạ Thị Lan</t>
  </si>
  <si>
    <t>Nguyễn Thị Lành</t>
  </si>
  <si>
    <t>Trương Minh Ngọc</t>
  </si>
  <si>
    <t>Bùi Thị Hằng</t>
  </si>
  <si>
    <t>Nguyễn Quỳnh Giang</t>
  </si>
  <si>
    <t>Nguyễn Thị Huyền</t>
  </si>
  <si>
    <t>Lò Văn Thanh</t>
  </si>
  <si>
    <t>Phạm Tuấn Tài</t>
  </si>
  <si>
    <t>Lê Thị Thu Hà</t>
  </si>
  <si>
    <t>Hoàng Thị Hồng Hạnh</t>
  </si>
  <si>
    <t>Nguyễn Thị Ca</t>
  </si>
  <si>
    <t>Vi Thị Thảo</t>
  </si>
  <si>
    <t>Đỗ Thị Huế</t>
  </si>
  <si>
    <t>Lê Thị Tuyên</t>
  </si>
  <si>
    <t>Nguyễn Thị Ngọc</t>
  </si>
  <si>
    <t>Đoàn Văn Hải</t>
  </si>
  <si>
    <t>Lò Văn Lả</t>
  </si>
  <si>
    <t xml:space="preserve">GVCN 1A1;  </t>
  </si>
  <si>
    <t>GVCN 1A4 Tổ phó K1;</t>
  </si>
  <si>
    <t xml:space="preserve">GVCN 1A6; </t>
  </si>
  <si>
    <t>GVCN 3A6</t>
  </si>
  <si>
    <t>GVCN 3A5; Tổ phó tổ 3.</t>
  </si>
  <si>
    <t xml:space="preserve">GVCN 3A4; </t>
  </si>
  <si>
    <t xml:space="preserve">GVCN 4A6; </t>
  </si>
  <si>
    <t xml:space="preserve">GVCN 4A3, tổ trưởng tổ 4; </t>
  </si>
  <si>
    <t>GVCN 5A4, tổ phó tổ 5, Bí thư Đoàn</t>
  </si>
  <si>
    <t>Y tế</t>
  </si>
  <si>
    <r>
      <t xml:space="preserve">UBND PHƯỜNG ĐIỆN BIÊN PHỦ
 </t>
    </r>
    <r>
      <rPr>
        <b/>
        <sz val="13"/>
        <rFont val="Times New Roman"/>
        <family val="1"/>
      </rPr>
      <t>TRƯỜNG TIỂU HỌC HN-ĐBP</t>
    </r>
  </si>
  <si>
    <t xml:space="preserve">GVCN 1A5,  </t>
  </si>
  <si>
    <t xml:space="preserve">GVCN 4A2, </t>
  </si>
  <si>
    <t>GVCN 4A1, tổ phó tổ 4</t>
  </si>
  <si>
    <t>GVCN 5A1</t>
  </si>
  <si>
    <t>ÂN</t>
  </si>
  <si>
    <t>GV- GDTC</t>
  </si>
  <si>
    <t xml:space="preserve">GVCN 2A1; </t>
  </si>
  <si>
    <t>GVCN 2A2; Tổ trưởng tổ 2</t>
  </si>
  <si>
    <t xml:space="preserve">GVCN 2A4, </t>
  </si>
  <si>
    <t xml:space="preserve">GVCN 2A6 </t>
  </si>
  <si>
    <t>GVCN 2A5; Tổ phó</t>
  </si>
  <si>
    <t>GVCN 3A2,</t>
  </si>
  <si>
    <t>GVCN 3A1;  tổ trưởng tổ 3</t>
  </si>
  <si>
    <t>TPTĐ</t>
  </si>
  <si>
    <t>PT phòng tin học 
+ Thư kí HĐ</t>
  </si>
  <si>
    <t>Thư viện</t>
  </si>
  <si>
    <t xml:space="preserve">           Lê Thị Nga</t>
  </si>
  <si>
    <t>GV, Tổ trưởng</t>
  </si>
  <si>
    <t>GV, Tổ phó</t>
  </si>
  <si>
    <t>Dạy Đạo đức 2A2, BD-RKN:3A1.</t>
  </si>
  <si>
    <t>Dạy Đạo đức lớp 2A3, 2A4, 2A5, 2A6.</t>
  </si>
  <si>
    <t>Dạy TV: 12 tiết; Toán: 3 tiết; HĐTN: 3 tiết; GDĐP: 1 tiết; TCTV: 1 tiết; BD-RKN: 1 tiết. Tổng: 21t/tuần.</t>
  </si>
  <si>
    <t>Trần Thị Ngọc Hồi</t>
  </si>
  <si>
    <t>Dạy TV: 12 tiết; Toán: 3 tiết; HĐTN: 3 tiết; GDĐP: 1 tiết; TCTV: 1 tiết; BD-RKN: 1 tiết. Tổng: 21 t/tuần.</t>
  </si>
  <si>
    <t>Cao Thị Dung</t>
  </si>
  <si>
    <t>Nguyễn Thị Bình Minh</t>
  </si>
  <si>
    <t>Dạy TV: 10 tiết; Toán: 5 tiết; HĐTN: 3 tiết; GDĐP: 1 tiết; TCTV: 1 tiết; ĐTV: 1 tiết; Đạo đức: 1 tiết. Tổng: 22 tiết/tuần.</t>
  </si>
  <si>
    <t>Dạy TV: 10 tiết; Toán: 5 tiết; HĐTN: 3 tiết; GDĐP: 1 tiết;  TCTV: 1 tiết; ĐTV: 1 tiết: 1 tiết. Tổng: 21 tiết/tuần.</t>
  </si>
  <si>
    <t>Dạy TV: 10 tiết; Toán: 5 tiết; HĐTN: 3 tiết; GDĐP: 1 tiết; TCTV: 1 tiết; ĐTV: 1 tiết; BD-RKN: 1 tiết. Tổng: 22 tiết/tuần.</t>
  </si>
  <si>
    <t>Lê Thị Hồng</t>
  </si>
  <si>
    <t>Ng. Thị Minh Huệ</t>
  </si>
  <si>
    <t>Dạy TV: 7 tiết; Toán: 5 tiết; HĐTN: 3 tiết; TNXH: 2 tiết; GDĐP: 1 tiết; Đạo đức : 1 tiết ; TCTV: 1; ĐTV: 1 tiết.  Tổng: 21 t/tuần.</t>
  </si>
  <si>
    <t>Dạy TV: 7 tiết; Toán: 5 tiết; HĐTN: 3 tiết; TNXH: 2 tiết; GDĐP: 1 tiết; BD-RKN: 1 tiết; Đạo đức : 1 tiết ; TCTV: 1 tiết; ĐTV: 1 tiết; Tổng: 22 t/tuần.</t>
  </si>
  <si>
    <t>Dạy TV: 7 tiết; Toán: 5 tiết; HĐTN: 3 tiết; Khoa học: 2 tiết; GDĐP: 1 tiết; Đạo đức: 1 tiết; Đọc Thư viện: 1 tiết, Âm nhạc: 1 tiết. Tổng: 21 t/tuần.</t>
  </si>
  <si>
    <t>TV: 7 tiết; Toán: 5 tiết; HĐTN: 3 tiết; Khoa học: 2 tiết; GDĐP: 1 tiết; Đạo đức: 1 tiết; Đọc Thư viện: 1 tiết, Âm nhạc: 1 tiết. Tổng: 21 t/tuần.</t>
  </si>
  <si>
    <t>Dạy TV: 7 tiết; Toán: 5 tiết; HĐTN: 3 tiết; Khoa học: 2 tiết; GDĐP: 1 tiết; Đạo đức: 1 tiết;  Đọc Thư viện: 1 tiết, Mĩ thuật: 1 tiết. Tổng: 21 tiết/tuần.</t>
  </si>
  <si>
    <t>Tòng Thị Sôm</t>
  </si>
  <si>
    <t xml:space="preserve">TNXH2: 12 tiết ; Lịch sử + Địa lí K4: 12 tiết.= 24 tiết. </t>
  </si>
  <si>
    <t>TNXH1: 12 tiết, ĐTV: 6tiết + ĐĐ1: 6 tiết = 24 tiết, Tổng 24 tiết.</t>
  </si>
  <si>
    <t>Lịch sử + Địa lí K5: 12 tiết + GDTC K3= 12 tiết) = 24 tiết.</t>
  </si>
  <si>
    <t>Dạy Mĩ thuật khối 1,2,3,4: 24 tiết.</t>
  </si>
  <si>
    <t>Dạy 18 tiết Công nghệ + 3 tiết phụ trách phòng tin học + 2 tiết thư kí hội đồng. Tổng 23 tiết.</t>
  </si>
  <si>
    <t>Dạy 18 tiết Tin học + 3 tiết phụ trách phòng tin học + 3 tiết hỗ trợ HS khuyết tật. Tổng 24 tiết.</t>
  </si>
  <si>
    <t>Dạy Âm nhạc khối 1, 2,3, 5;, 2A2. Tổng 24 tiết.</t>
  </si>
  <si>
    <t>Dạy GDTC k1: 12 tiết; khối 2: 12 tiết. Tổng 24 tiết/tuần.</t>
  </si>
  <si>
    <t>Dạy GDTC k4: 12 tiết; khối 5: 12 tiết. Tổng 24 tiết/tuần.</t>
  </si>
  <si>
    <t>Dạy Tiếng Anh k5 = 24 tiết. Tổng 24 tiết/tuần.</t>
  </si>
  <si>
    <t>Thư viện + thiết bị+ Thủ quỹ</t>
  </si>
  <si>
    <t>Phạm Thị Phương Dung</t>
  </si>
  <si>
    <t>Phục vụ</t>
  </si>
  <si>
    <t>Bí thư CB, Hiệu trưởng</t>
  </si>
  <si>
    <t>P.Bí thư CB,
 P. HT</t>
  </si>
  <si>
    <t xml:space="preserve"> PT P tin học
+ Hỗ trợ HS khuyết tật</t>
  </si>
  <si>
    <t>PT P.Âm nhạc</t>
  </si>
  <si>
    <t>Phân công nhiệm vụ cho giáo viên, nhân viên năm học: 2025 - 2026</t>
  </si>
  <si>
    <t>(Kèm theo QĐ số  134/QĐ-THHN-ĐBP, ngày 21 tháng 8 năm 2025 của trường Tiểu học Hà Nội - Điện Biên Phủ)</t>
  </si>
  <si>
    <t>TRƯỜNG TIỂU HỌC HÀ NỘI - ĐIỆN BIÊN PHỦ</t>
  </si>
  <si>
    <t xml:space="preserve">          UBND PHƯỜNG ĐIỆN BIÊN PHỦ</t>
  </si>
  <si>
    <t>(Tăng 102 tiết so 
với định mức)</t>
  </si>
  <si>
    <t>Nguyễn Trọng Quyết</t>
  </si>
  <si>
    <t>Nguyễn Thanh Liêm</t>
  </si>
  <si>
    <t>Dạy GDTC-THHN-ĐBP k3: 12 tiết; Tăng cường TH Him Lam 8 tiết (thứ 2,4 hàng tuần). Tổng 20 tiết.</t>
  </si>
  <si>
    <t>Dạy TV: 10 tiết; Toán: 5 tiết; HĐTN: 3 tiết; GDĐP: 1 tiết; TCTV: 1 tiết; Đạo đức: 1 tiết. Tổng: 21 tiết/tuần.</t>
  </si>
  <si>
    <t>Dạy TV: 7 tiết; Toán: 5 tiết; HĐTN: 3 tiết; TNXH: 2 tiết; GDĐP: 1 tiết; BD-RKN: 1 tiết; Đạo đức : 1 tiết ; TCTV: 1 tiết. Tổng: 21 t/tuần.</t>
  </si>
  <si>
    <t>Dạy TV: 7 tiết; Toán: 5 tiết; HĐTN: 3 tiết; TNXH: 2 tiết; GDĐP: 1 tiết; Đạo đức : 1 tiết ; TCTV: 1.  Tổng: 20 t/tuần.</t>
  </si>
  <si>
    <t>Dạy TV: 10 tiết; Toán: 5 tiết; HĐTN: 3 tiết; GDĐP: 1 tiết;  TCTV: 1 tiết; Tổng: 20 tiết/tuần.</t>
  </si>
  <si>
    <t>Lịch sử + Địa lí K5: 12 tiết + ĐTV K2=06 tiết+ĐTV K3=06 tiết = 24 tiết.</t>
  </si>
  <si>
    <t>Dạy TV: 10 tiết; Toán: 5 tiết; HĐTN: 3 tiết; GDĐP: 1 tiết; TCTV: 1 tiết; BD-RKN: 1 tiết. Tổng: 21 tiết/tuần.</t>
  </si>
  <si>
    <t>(Tăng 87 tiết so 
với định mức)</t>
  </si>
  <si>
    <t>TNXH1: 12 tiết, ĐTV1: 6tiết + ĐĐ1: 6 tiết = 24 tiết, Tổng 24 tiết.</t>
  </si>
  <si>
    <t>Ghi chú: Đạo đức khối 2: 2a1- Vân dạy; 2a2 Nga dạy; 2a3,4,5,6 Hương Dạy</t>
  </si>
  <si>
    <t>BDRKN: 2a1,2 Huyền dạy; 2a3,4,5,6 GVCN dạy</t>
  </si>
  <si>
    <t>Dạy Âm nhạc khối 1, 2,3, 5. Tổng 24 tiết.</t>
  </si>
  <si>
    <r>
      <t xml:space="preserve">UBND PHƯỜNG ĐIỆN BIÊN PHỦ
 </t>
    </r>
    <r>
      <rPr>
        <b/>
        <sz val="13"/>
        <color theme="1"/>
        <rFont val="Times New Roman"/>
        <family val="1"/>
      </rPr>
      <t>TRƯỜNG TIỂU HỌC HN-ĐBP</t>
    </r>
  </si>
  <si>
    <t xml:space="preserve">TPTĐ + Dạy BD-RKN lớp 2A1, 2A2: Tổng 2 tiết/tuần. </t>
  </si>
  <si>
    <r>
      <t xml:space="preserve">Dạy THHN-ĐBP lớp 3A2, 3A3, 3A4, 3A5 = 16 tiết; Tăng cường TH&amp;THCS Thanh Minh 8 tiết </t>
    </r>
    <r>
      <rPr>
        <i/>
        <sz val="13"/>
        <color theme="1"/>
        <rFont val="Times New Roman"/>
        <family val="1"/>
      </rPr>
      <t>(sáng thứ 2,4 hàng tuần)</t>
    </r>
    <r>
      <rPr>
        <sz val="13"/>
        <color theme="1"/>
        <rFont val="Times New Roman"/>
        <family val="1"/>
      </rPr>
      <t>. Tổng 24 tiết.</t>
    </r>
  </si>
  <si>
    <r>
      <t xml:space="preserve">Dạy THHN-ĐBP lớp 4A5; 4A6, 3a1, 3A6 = 16 tiết; Tăng cường THCS Thanh Bình 6 tiết </t>
    </r>
    <r>
      <rPr>
        <i/>
        <sz val="13"/>
        <color theme="1"/>
        <rFont val="Times New Roman"/>
        <family val="1"/>
      </rPr>
      <t>(sáng thứ 2,4 hàng tuần)</t>
    </r>
    <r>
      <rPr>
        <sz val="13"/>
        <color theme="1"/>
        <rFont val="Times New Roman"/>
        <family val="1"/>
      </rPr>
      <t>. Tổng 22 tiết.</t>
    </r>
  </si>
  <si>
    <r>
      <t xml:space="preserve">Dạy THHN-ĐBP lớp 4A1, 4A2, 4A3, 4A4 = 16 tiết; Tăng cường TH&amp;THCS Thanh Trường 6 tiết </t>
    </r>
    <r>
      <rPr>
        <i/>
        <sz val="13"/>
        <color theme="1"/>
        <rFont val="Times New Roman"/>
        <family val="1"/>
      </rPr>
      <t>(sáng thứ 2,4 hàng tuần)</t>
    </r>
    <r>
      <rPr>
        <sz val="13"/>
        <color theme="1"/>
        <rFont val="Times New Roman"/>
        <family val="1"/>
      </rPr>
      <t xml:space="preserve">. Tổng 22 tiết. </t>
    </r>
  </si>
  <si>
    <t>Khối 1,2: 31 tiết/tuần (Tiết bắt buộc: 28 tiết, Tiết tự chọn: 3 tiết); Khối 3, 4,5: 32 tiết/tuần (K3 tiết Bắt buộc: 31, tiết tự chọn 1; K4,5 tiết bắt buộc: 32 tiết)</t>
  </si>
  <si>
    <t>Phụ trách Cơ sở vật chất - Bảo hiểm, bảo Việt</t>
  </si>
  <si>
    <t xml:space="preserve">Phụ trách chung </t>
  </si>
  <si>
    <r>
      <t xml:space="preserve">Dạy THHN-ĐBP lớp 3A2, 3A3, 3A4, 3A5 = 16 tiết; Tăng cường TH&amp;THCS Thanh Minh 8 tiết </t>
    </r>
    <r>
      <rPr>
        <i/>
        <sz val="13"/>
        <rFont val="Times New Roman"/>
        <family val="1"/>
      </rPr>
      <t>(sáng thứ 2,4 hàng tuần)</t>
    </r>
    <r>
      <rPr>
        <sz val="13"/>
        <rFont val="Times New Roman"/>
        <family val="1"/>
      </rPr>
      <t>. Tổng 24 tiết.</t>
    </r>
  </si>
  <si>
    <r>
      <t xml:space="preserve">Dạy THHN-ĐBP lớp 4A5; 4A6, 3a1, 3A6 = 16 tiết; Tăng cường THCS Thanh Bình 6 tiết </t>
    </r>
    <r>
      <rPr>
        <i/>
        <sz val="13"/>
        <rFont val="Times New Roman"/>
        <family val="1"/>
      </rPr>
      <t>(sáng thứ 2,4 hàng tuần)</t>
    </r>
    <r>
      <rPr>
        <sz val="13"/>
        <rFont val="Times New Roman"/>
        <family val="1"/>
      </rPr>
      <t>. Tổng 22 tiết.</t>
    </r>
  </si>
  <si>
    <r>
      <t xml:space="preserve">Dạy THHN-ĐBP lớp 4A1, 4A2, 4A3, 4A4 = 16 tiết; Tăng cường TH&amp;THCS Thanh Trường 6 tiết </t>
    </r>
    <r>
      <rPr>
        <i/>
        <sz val="13"/>
        <rFont val="Times New Roman"/>
        <family val="1"/>
      </rPr>
      <t>(sáng thứ 2,4 hàng tuần)</t>
    </r>
    <r>
      <rPr>
        <sz val="13"/>
        <rFont val="Times New Roman"/>
        <family val="1"/>
      </rPr>
      <t xml:space="preserve">. Tổng 22 tiết. </t>
    </r>
  </si>
  <si>
    <t>DANH SÁCH BỔ SUNG GV, NV MỚI (ngày 16/9/2025)</t>
  </si>
  <si>
    <t>(Kèm theo QĐ số  134/QĐ-THHN-ĐBP, ngày 21 tháng 8 năm 2025 và QĐ điều chỉnh bổ sung số 247, ngày 16/9/2025 của trường Tiểu học Hà Nội - Điện Biên Phủ)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</si>
</sst>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3.5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.5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rgb="FF0000FF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0" fillId="2" borderId="0" xfId="0" applyFont="1" applyFill="1"/>
    <xf numFmtId="0" fontId="4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1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/>
    <xf numFmtId="0" fontId="17" fillId="2" borderId="0" xfId="0" applyFont="1" applyFill="1" applyAlignment="1">
      <alignment horizontal="center"/>
    </xf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16" fillId="2" borderId="0" xfId="0" applyFont="1" applyFill="1"/>
    <xf numFmtId="0" fontId="21" fillId="2" borderId="0" xfId="0" applyFont="1" applyFill="1"/>
    <xf numFmtId="0" fontId="24" fillId="2" borderId="0" xfId="0" applyFont="1" applyFill="1"/>
    <xf numFmtId="0" fontId="14" fillId="2" borderId="0" xfId="0" applyFont="1" applyFill="1"/>
    <xf numFmtId="0" fontId="17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26" fillId="2" borderId="4" xfId="0" applyFont="1" applyFill="1" applyBorder="1" applyAlignment="1">
      <alignment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left"/>
    </xf>
    <xf numFmtId="0" fontId="18" fillId="2" borderId="0" xfId="0" applyFont="1" applyFill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0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 vertical="center"/>
    </xf>
    <xf numFmtId="0" fontId="23" fillId="2" borderId="8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679450</xdr:colOff>
      <xdr:row>1</xdr:row>
      <xdr:rowOff>6350</xdr:rowOff>
    </xdr:from>
    <xdr:to>
      <xdr:col>2</xdr:col>
      <xdr:colOff>615950</xdr:colOff>
      <xdr:row>1</xdr:row>
      <xdr:rowOff>6350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89C5D86-C0AF-422C-8935-290896D1420F}"/>
            </a:ext>
          </a:extLst>
        </xdr:cNvPr>
        <xdr:cNvCxnSpPr/>
      </xdr:nvCxnSpPr>
      <xdr:spPr>
        <a:xfrm>
          <a:off x="1060450" y="440690"/>
          <a:ext cx="14757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679450</xdr:colOff>
      <xdr:row>6</xdr:row>
      <xdr:rowOff>21590</xdr:rowOff>
    </xdr:from>
    <xdr:to>
      <xdr:col>2</xdr:col>
      <xdr:colOff>539750</xdr:colOff>
      <xdr:row>6</xdr:row>
      <xdr:rowOff>21590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6A48F97-44FA-45EC-A638-F06B9379A035}"/>
            </a:ext>
          </a:extLst>
        </xdr:cNvPr>
        <xdr:cNvCxnSpPr/>
      </xdr:nvCxnSpPr>
      <xdr:spPr>
        <a:xfrm>
          <a:off x="1060450" y="1553210"/>
          <a:ext cx="13995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679450</xdr:colOff>
      <xdr:row>1</xdr:row>
      <xdr:rowOff>6350</xdr:rowOff>
    </xdr:from>
    <xdr:to>
      <xdr:col>2</xdr:col>
      <xdr:colOff>615950</xdr:colOff>
      <xdr:row>1</xdr:row>
      <xdr:rowOff>6350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54E384D-66CB-443D-ABB3-34A16269BAA1}"/>
            </a:ext>
          </a:extLst>
        </xdr:cNvPr>
        <xdr:cNvCxnSpPr/>
      </xdr:nvCxnSpPr>
      <xdr:spPr>
        <a:xfrm>
          <a:off x="1228090" y="440690"/>
          <a:ext cx="149098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199390</xdr:colOff>
      <xdr:row>6</xdr:row>
      <xdr:rowOff>21590</xdr:rowOff>
    </xdr:from>
    <xdr:to>
      <xdr:col>2</xdr:col>
      <xdr:colOff>59690</xdr:colOff>
      <xdr:row>6</xdr:row>
      <xdr:rowOff>21590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669B77B-39CE-4B37-B328-4302A750AB89}"/>
            </a:ext>
          </a:extLst>
        </xdr:cNvPr>
        <xdr:cNvCxnSpPr/>
      </xdr:nvCxnSpPr>
      <xdr:spPr>
        <a:xfrm>
          <a:off x="748030" y="1553210"/>
          <a:ext cx="149098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topLeftCell="A5" workbookViewId="0">
      <pane ySplit="10" topLeftCell="A65" activePane="bottomLeft" state="frozen"/>
      <selection activeCell="A5" sqref="A5"/>
      <selection pane="bottomLeft" activeCell="O9" sqref="O9"/>
    </sheetView>
  </sheetViews>
  <sheetFormatPr defaultColWidth="8.59765625" defaultRowHeight="30" customHeight="1" x14ac:dyDescent="0.3"/>
  <cols>
    <col min="1" max="1" width="5" style="28" customWidth="1"/>
    <col min="2" max="2" width="20.19921875" style="30" customWidth="1"/>
    <col min="3" max="3" width="8.796875" style="28" customWidth="1"/>
    <col min="4" max="4" width="54.3984375" style="31" customWidth="1"/>
    <col min="5" max="5" width="13.3984375" style="28" customWidth="1"/>
    <col min="6" max="6" width="4.8984375" style="28" customWidth="1"/>
    <col min="7" max="7" width="5.59765625" style="28" customWidth="1"/>
    <col min="8" max="10" width="4.8984375" style="28" customWidth="1"/>
    <col min="11" max="11" width="5.8984375" style="28" customWidth="1"/>
    <col min="12" max="12" width="7.09765625" style="28" customWidth="1"/>
    <col min="13" max="13" width="4.59765625" style="28" customWidth="1"/>
    <col min="14" max="14" width="8.59765625" style="29"/>
    <col min="15" max="15" width="32.5" style="29" customWidth="1"/>
    <col min="16" max="16384" width="8.59765625" style="29"/>
  </cols>
  <sheetData>
    <row r="1" spans="1:13" ht="34.5" customHeight="1" x14ac:dyDescent="0.3">
      <c r="B1" s="66" t="s">
        <v>167</v>
      </c>
      <c r="C1" s="66"/>
      <c r="D1" s="66"/>
    </row>
    <row r="2" spans="1:13" ht="18.899999999999999" customHeight="1" x14ac:dyDescent="0.3"/>
    <row r="3" spans="1:13" ht="21" customHeight="1" x14ac:dyDescent="0.3">
      <c r="A3" s="67" t="s">
        <v>17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5.6" customHeight="1" x14ac:dyDescent="0.3">
      <c r="A4" s="68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15.6" customHeight="1" x14ac:dyDescent="0.3">
      <c r="A5" s="30" t="s">
        <v>151</v>
      </c>
      <c r="C5" s="33"/>
      <c r="D5" s="33"/>
    </row>
    <row r="6" spans="1:13" s="35" customFormat="1" ht="15.6" customHeight="1" x14ac:dyDescent="0.3">
      <c r="A6" s="69" t="s">
        <v>150</v>
      </c>
      <c r="B6" s="69"/>
      <c r="C6" s="69"/>
      <c r="D6" s="69"/>
      <c r="E6" s="32"/>
      <c r="F6" s="32"/>
      <c r="G6" s="32"/>
      <c r="H6" s="32"/>
      <c r="I6" s="32"/>
      <c r="J6" s="32"/>
      <c r="K6" s="32"/>
      <c r="L6" s="32"/>
      <c r="M6" s="32"/>
    </row>
    <row r="7" spans="1:13" ht="22.8" customHeight="1" x14ac:dyDescent="0.3">
      <c r="A7" s="70" t="s">
        <v>178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s="36" customFormat="1" ht="21" customHeight="1" x14ac:dyDescent="0.35">
      <c r="A8" s="65" t="s">
        <v>148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ht="25.2" customHeight="1" x14ac:dyDescent="0.3">
      <c r="A9" s="73" t="s">
        <v>179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ht="9" customHeight="1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ht="16.5" customHeight="1" x14ac:dyDescent="0.3">
      <c r="A11" s="74" t="s">
        <v>14</v>
      </c>
      <c r="B11" s="74" t="s">
        <v>0</v>
      </c>
      <c r="C11" s="74" t="s">
        <v>15</v>
      </c>
      <c r="D11" s="74" t="s">
        <v>18</v>
      </c>
      <c r="E11" s="75" t="s">
        <v>27</v>
      </c>
      <c r="F11" s="76"/>
      <c r="G11" s="76"/>
      <c r="H11" s="77"/>
      <c r="I11" s="81" t="s">
        <v>29</v>
      </c>
      <c r="J11" s="81" t="s">
        <v>1</v>
      </c>
      <c r="K11" s="81" t="s">
        <v>19</v>
      </c>
      <c r="L11" s="81" t="s">
        <v>16</v>
      </c>
      <c r="M11" s="81" t="s">
        <v>2</v>
      </c>
    </row>
    <row r="12" spans="1:13" s="37" customFormat="1" ht="16.5" customHeight="1" x14ac:dyDescent="0.25">
      <c r="A12" s="74"/>
      <c r="B12" s="74"/>
      <c r="C12" s="74"/>
      <c r="D12" s="74"/>
      <c r="E12" s="78"/>
      <c r="F12" s="79"/>
      <c r="G12" s="79"/>
      <c r="H12" s="80"/>
      <c r="I12" s="81"/>
      <c r="J12" s="81"/>
      <c r="K12" s="81"/>
      <c r="L12" s="81"/>
      <c r="M12" s="81"/>
    </row>
    <row r="13" spans="1:13" s="38" customFormat="1" ht="45" customHeight="1" x14ac:dyDescent="0.25">
      <c r="A13" s="74"/>
      <c r="B13" s="74"/>
      <c r="C13" s="74"/>
      <c r="D13" s="74"/>
      <c r="E13" s="82" t="s">
        <v>3</v>
      </c>
      <c r="F13" s="82" t="s">
        <v>32</v>
      </c>
      <c r="G13" s="82" t="s">
        <v>26</v>
      </c>
      <c r="H13" s="82" t="s">
        <v>30</v>
      </c>
      <c r="I13" s="81"/>
      <c r="J13" s="81"/>
      <c r="K13" s="81"/>
      <c r="L13" s="81"/>
      <c r="M13" s="81"/>
    </row>
    <row r="14" spans="1:13" s="38" customFormat="1" ht="21.6" customHeight="1" x14ac:dyDescent="0.25">
      <c r="A14" s="74"/>
      <c r="B14" s="74"/>
      <c r="C14" s="74"/>
      <c r="D14" s="74"/>
      <c r="E14" s="82"/>
      <c r="F14" s="82"/>
      <c r="G14" s="82"/>
      <c r="H14" s="82"/>
      <c r="I14" s="81"/>
      <c r="J14" s="81"/>
      <c r="K14" s="81"/>
      <c r="L14" s="81"/>
      <c r="M14" s="81"/>
    </row>
    <row r="15" spans="1:13" ht="59.4" customHeight="1" x14ac:dyDescent="0.3">
      <c r="A15" s="55">
        <v>1</v>
      </c>
      <c r="B15" s="56" t="s">
        <v>38</v>
      </c>
      <c r="C15" s="39" t="s">
        <v>4</v>
      </c>
      <c r="D15" s="56" t="s">
        <v>113</v>
      </c>
      <c r="E15" s="39" t="s">
        <v>144</v>
      </c>
      <c r="F15" s="39"/>
      <c r="G15" s="39"/>
      <c r="H15" s="39"/>
      <c r="I15" s="39"/>
      <c r="J15" s="39">
        <v>2</v>
      </c>
      <c r="K15" s="39">
        <f>J15+H15</f>
        <v>2</v>
      </c>
      <c r="L15" s="39">
        <v>2</v>
      </c>
      <c r="M15" s="39">
        <f>K15-L15</f>
        <v>0</v>
      </c>
    </row>
    <row r="16" spans="1:13" ht="59.4" customHeight="1" x14ac:dyDescent="0.3">
      <c r="A16" s="55">
        <v>2</v>
      </c>
      <c r="B16" s="56" t="s">
        <v>39</v>
      </c>
      <c r="C16" s="39" t="s">
        <v>5</v>
      </c>
      <c r="D16" s="56" t="s">
        <v>114</v>
      </c>
      <c r="E16" s="39" t="s">
        <v>145</v>
      </c>
      <c r="F16" s="39"/>
      <c r="G16" s="39"/>
      <c r="H16" s="39"/>
      <c r="I16" s="39"/>
      <c r="J16" s="39">
        <v>4</v>
      </c>
      <c r="K16" s="39">
        <f t="shared" ref="K16:K61" si="0">J16+H16</f>
        <v>4</v>
      </c>
      <c r="L16" s="39">
        <v>4</v>
      </c>
      <c r="M16" s="39">
        <f t="shared" ref="M16:M53" si="1">K16-L16</f>
        <v>0</v>
      </c>
    </row>
    <row r="17" spans="1:13" ht="59.4" customHeight="1" x14ac:dyDescent="0.3">
      <c r="A17" s="55">
        <v>3</v>
      </c>
      <c r="B17" s="57" t="s">
        <v>40</v>
      </c>
      <c r="C17" s="39" t="s">
        <v>6</v>
      </c>
      <c r="D17" s="57" t="s">
        <v>115</v>
      </c>
      <c r="E17" s="39" t="s">
        <v>83</v>
      </c>
      <c r="F17" s="39">
        <v>4</v>
      </c>
      <c r="G17" s="39">
        <v>0</v>
      </c>
      <c r="H17" s="39">
        <f t="shared" ref="H17" si="2">F17+G17</f>
        <v>4</v>
      </c>
      <c r="I17" s="39">
        <f t="shared" ref="I17" si="3">23-J17</f>
        <v>2</v>
      </c>
      <c r="J17" s="39">
        <v>21</v>
      </c>
      <c r="K17" s="39">
        <f t="shared" si="0"/>
        <v>25</v>
      </c>
      <c r="L17" s="39">
        <v>23</v>
      </c>
      <c r="M17" s="39">
        <f t="shared" si="1"/>
        <v>2</v>
      </c>
    </row>
    <row r="18" spans="1:13" ht="59.4" customHeight="1" x14ac:dyDescent="0.3">
      <c r="A18" s="55">
        <v>4</v>
      </c>
      <c r="B18" s="57" t="s">
        <v>116</v>
      </c>
      <c r="C18" s="39" t="s">
        <v>111</v>
      </c>
      <c r="D18" s="57" t="s">
        <v>117</v>
      </c>
      <c r="E18" s="39" t="s">
        <v>28</v>
      </c>
      <c r="F18" s="39">
        <v>4</v>
      </c>
      <c r="G18" s="39">
        <v>3</v>
      </c>
      <c r="H18" s="39">
        <f>F18+G18</f>
        <v>7</v>
      </c>
      <c r="I18" s="39">
        <f>23-J18</f>
        <v>2</v>
      </c>
      <c r="J18" s="39">
        <v>21</v>
      </c>
      <c r="K18" s="39">
        <f t="shared" si="0"/>
        <v>28</v>
      </c>
      <c r="L18" s="39">
        <v>23</v>
      </c>
      <c r="M18" s="39">
        <f t="shared" si="1"/>
        <v>5</v>
      </c>
    </row>
    <row r="19" spans="1:13" ht="59.4" customHeight="1" x14ac:dyDescent="0.3">
      <c r="A19" s="55">
        <v>5</v>
      </c>
      <c r="B19" s="57" t="s">
        <v>118</v>
      </c>
      <c r="C19" s="39" t="s">
        <v>6</v>
      </c>
      <c r="D19" s="57" t="s">
        <v>117</v>
      </c>
      <c r="E19" s="39" t="s">
        <v>7</v>
      </c>
      <c r="F19" s="39">
        <v>4</v>
      </c>
      <c r="G19" s="39">
        <v>0</v>
      </c>
      <c r="H19" s="39">
        <f t="shared" ref="H19:H54" si="4">F19+G19</f>
        <v>4</v>
      </c>
      <c r="I19" s="39">
        <f t="shared" ref="I19:I52" si="5">23-J19</f>
        <v>2</v>
      </c>
      <c r="J19" s="39">
        <v>21</v>
      </c>
      <c r="K19" s="39">
        <f t="shared" si="0"/>
        <v>25</v>
      </c>
      <c r="L19" s="39">
        <v>23</v>
      </c>
      <c r="M19" s="39">
        <f t="shared" si="1"/>
        <v>2</v>
      </c>
    </row>
    <row r="20" spans="1:13" ht="59.4" customHeight="1" x14ac:dyDescent="0.3">
      <c r="A20" s="55">
        <v>6</v>
      </c>
      <c r="B20" s="57" t="s">
        <v>41</v>
      </c>
      <c r="C20" s="39" t="s">
        <v>112</v>
      </c>
      <c r="D20" s="57" t="s">
        <v>117</v>
      </c>
      <c r="E20" s="39" t="s">
        <v>84</v>
      </c>
      <c r="F20" s="39">
        <v>4</v>
      </c>
      <c r="G20" s="39">
        <v>1</v>
      </c>
      <c r="H20" s="39">
        <f t="shared" si="4"/>
        <v>5</v>
      </c>
      <c r="I20" s="39">
        <f t="shared" si="5"/>
        <v>2</v>
      </c>
      <c r="J20" s="39">
        <v>21</v>
      </c>
      <c r="K20" s="39">
        <f t="shared" si="0"/>
        <v>26</v>
      </c>
      <c r="L20" s="39">
        <v>23</v>
      </c>
      <c r="M20" s="39">
        <f t="shared" si="1"/>
        <v>3</v>
      </c>
    </row>
    <row r="21" spans="1:13" ht="59.4" customHeight="1" x14ac:dyDescent="0.3">
      <c r="A21" s="55">
        <v>7</v>
      </c>
      <c r="B21" s="57" t="s">
        <v>119</v>
      </c>
      <c r="C21" s="39" t="s">
        <v>6</v>
      </c>
      <c r="D21" s="57" t="s">
        <v>117</v>
      </c>
      <c r="E21" s="39" t="s">
        <v>94</v>
      </c>
      <c r="F21" s="39">
        <v>4</v>
      </c>
      <c r="G21" s="39">
        <v>0</v>
      </c>
      <c r="H21" s="39">
        <f t="shared" si="4"/>
        <v>4</v>
      </c>
      <c r="I21" s="39">
        <f t="shared" si="5"/>
        <v>2</v>
      </c>
      <c r="J21" s="39">
        <v>21</v>
      </c>
      <c r="K21" s="39">
        <f t="shared" si="0"/>
        <v>25</v>
      </c>
      <c r="L21" s="39">
        <v>23</v>
      </c>
      <c r="M21" s="39">
        <f t="shared" si="1"/>
        <v>2</v>
      </c>
    </row>
    <row r="22" spans="1:13" ht="59.4" customHeight="1" x14ac:dyDescent="0.3">
      <c r="A22" s="55">
        <v>8</v>
      </c>
      <c r="B22" s="57" t="s">
        <v>42</v>
      </c>
      <c r="C22" s="39" t="s">
        <v>6</v>
      </c>
      <c r="D22" s="57" t="s">
        <v>117</v>
      </c>
      <c r="E22" s="39" t="s">
        <v>85</v>
      </c>
      <c r="F22" s="39">
        <v>4</v>
      </c>
      <c r="G22" s="39">
        <v>0</v>
      </c>
      <c r="H22" s="39">
        <f t="shared" si="4"/>
        <v>4</v>
      </c>
      <c r="I22" s="39">
        <f t="shared" si="5"/>
        <v>2</v>
      </c>
      <c r="J22" s="39">
        <v>21</v>
      </c>
      <c r="K22" s="39">
        <f t="shared" si="0"/>
        <v>25</v>
      </c>
      <c r="L22" s="39">
        <v>23</v>
      </c>
      <c r="M22" s="39">
        <f t="shared" si="1"/>
        <v>2</v>
      </c>
    </row>
    <row r="23" spans="1:13" ht="59.4" customHeight="1" x14ac:dyDescent="0.3">
      <c r="A23" s="55">
        <v>9</v>
      </c>
      <c r="B23" s="57" t="s">
        <v>45</v>
      </c>
      <c r="C23" s="39" t="s">
        <v>6</v>
      </c>
      <c r="D23" s="57" t="s">
        <v>156</v>
      </c>
      <c r="E23" s="39" t="s">
        <v>100</v>
      </c>
      <c r="F23" s="39">
        <v>4</v>
      </c>
      <c r="G23" s="39">
        <v>0</v>
      </c>
      <c r="H23" s="39">
        <f t="shared" si="4"/>
        <v>4</v>
      </c>
      <c r="I23" s="39">
        <f t="shared" si="5"/>
        <v>1</v>
      </c>
      <c r="J23" s="39">
        <v>22</v>
      </c>
      <c r="K23" s="39">
        <f t="shared" si="0"/>
        <v>26</v>
      </c>
      <c r="L23" s="39">
        <v>23</v>
      </c>
      <c r="M23" s="39">
        <f t="shared" si="1"/>
        <v>3</v>
      </c>
    </row>
    <row r="24" spans="1:13" ht="59.4" customHeight="1" x14ac:dyDescent="0.3">
      <c r="A24" s="55">
        <v>10</v>
      </c>
      <c r="B24" s="57" t="s">
        <v>43</v>
      </c>
      <c r="C24" s="39" t="s">
        <v>111</v>
      </c>
      <c r="D24" s="57" t="s">
        <v>159</v>
      </c>
      <c r="E24" s="39" t="s">
        <v>101</v>
      </c>
      <c r="F24" s="39">
        <v>4</v>
      </c>
      <c r="G24" s="39">
        <v>3</v>
      </c>
      <c r="H24" s="39">
        <f>F24+G24</f>
        <v>7</v>
      </c>
      <c r="I24" s="39">
        <f>23-J24</f>
        <v>3</v>
      </c>
      <c r="J24" s="39">
        <v>20</v>
      </c>
      <c r="K24" s="39">
        <f>J24+H24</f>
        <v>27</v>
      </c>
      <c r="L24" s="39">
        <v>23</v>
      </c>
      <c r="M24" s="39">
        <f>K24-L24</f>
        <v>4</v>
      </c>
    </row>
    <row r="25" spans="1:13" ht="59.4" customHeight="1" x14ac:dyDescent="0.3">
      <c r="A25" s="55">
        <v>11</v>
      </c>
      <c r="B25" s="57" t="s">
        <v>66</v>
      </c>
      <c r="C25" s="39" t="s">
        <v>6</v>
      </c>
      <c r="D25" s="57" t="s">
        <v>161</v>
      </c>
      <c r="E25" s="39" t="s">
        <v>34</v>
      </c>
      <c r="F25" s="39">
        <v>4</v>
      </c>
      <c r="G25" s="39">
        <v>0</v>
      </c>
      <c r="H25" s="39">
        <f t="shared" si="4"/>
        <v>4</v>
      </c>
      <c r="I25" s="39">
        <f t="shared" si="5"/>
        <v>2</v>
      </c>
      <c r="J25" s="39">
        <v>21</v>
      </c>
      <c r="K25" s="39">
        <f t="shared" si="0"/>
        <v>25</v>
      </c>
      <c r="L25" s="39">
        <v>23</v>
      </c>
      <c r="M25" s="39">
        <f t="shared" si="1"/>
        <v>2</v>
      </c>
    </row>
    <row r="26" spans="1:13" ht="59.4" customHeight="1" x14ac:dyDescent="0.3">
      <c r="A26" s="55">
        <v>12</v>
      </c>
      <c r="B26" s="57" t="s">
        <v>123</v>
      </c>
      <c r="C26" s="39" t="s">
        <v>6</v>
      </c>
      <c r="D26" s="57" t="s">
        <v>161</v>
      </c>
      <c r="E26" s="39" t="s">
        <v>102</v>
      </c>
      <c r="F26" s="39">
        <v>4</v>
      </c>
      <c r="G26" s="39">
        <v>0</v>
      </c>
      <c r="H26" s="39">
        <f t="shared" si="4"/>
        <v>4</v>
      </c>
      <c r="I26" s="39">
        <f t="shared" si="5"/>
        <v>2</v>
      </c>
      <c r="J26" s="39">
        <v>21</v>
      </c>
      <c r="K26" s="39">
        <f t="shared" si="0"/>
        <v>25</v>
      </c>
      <c r="L26" s="39">
        <v>23</v>
      </c>
      <c r="M26" s="39">
        <f t="shared" si="1"/>
        <v>2</v>
      </c>
    </row>
    <row r="27" spans="1:13" ht="59.4" customHeight="1" x14ac:dyDescent="0.3">
      <c r="A27" s="55">
        <v>13</v>
      </c>
      <c r="B27" s="57" t="s">
        <v>46</v>
      </c>
      <c r="C27" s="39" t="s">
        <v>112</v>
      </c>
      <c r="D27" s="57" t="s">
        <v>161</v>
      </c>
      <c r="E27" s="39" t="s">
        <v>104</v>
      </c>
      <c r="F27" s="39">
        <v>4</v>
      </c>
      <c r="G27" s="39">
        <v>1</v>
      </c>
      <c r="H27" s="39">
        <f>F27+G27</f>
        <v>5</v>
      </c>
      <c r="I27" s="39">
        <f>23-J27</f>
        <v>2</v>
      </c>
      <c r="J27" s="39">
        <v>21</v>
      </c>
      <c r="K27" s="39">
        <f>J27+H27</f>
        <v>26</v>
      </c>
      <c r="L27" s="39">
        <v>23</v>
      </c>
      <c r="M27" s="39">
        <f>K27-L27</f>
        <v>3</v>
      </c>
    </row>
    <row r="28" spans="1:13" s="40" customFormat="1" ht="59.4" customHeight="1" x14ac:dyDescent="0.3">
      <c r="A28" s="55">
        <v>14</v>
      </c>
      <c r="B28" s="57" t="s">
        <v>44</v>
      </c>
      <c r="C28" s="39" t="s">
        <v>6</v>
      </c>
      <c r="D28" s="57" t="s">
        <v>161</v>
      </c>
      <c r="E28" s="39" t="s">
        <v>103</v>
      </c>
      <c r="F28" s="39">
        <v>4</v>
      </c>
      <c r="G28" s="39">
        <v>0</v>
      </c>
      <c r="H28" s="39">
        <f t="shared" si="4"/>
        <v>4</v>
      </c>
      <c r="I28" s="39">
        <f t="shared" si="5"/>
        <v>2</v>
      </c>
      <c r="J28" s="39">
        <v>21</v>
      </c>
      <c r="K28" s="39">
        <f t="shared" si="0"/>
        <v>25</v>
      </c>
      <c r="L28" s="39">
        <v>23</v>
      </c>
      <c r="M28" s="39">
        <f t="shared" si="1"/>
        <v>2</v>
      </c>
    </row>
    <row r="29" spans="1:13" ht="59.4" customHeight="1" x14ac:dyDescent="0.3">
      <c r="A29" s="55">
        <v>15</v>
      </c>
      <c r="B29" s="57" t="s">
        <v>124</v>
      </c>
      <c r="C29" s="39" t="s">
        <v>111</v>
      </c>
      <c r="D29" s="57" t="s">
        <v>158</v>
      </c>
      <c r="E29" s="39" t="s">
        <v>106</v>
      </c>
      <c r="F29" s="39">
        <v>4</v>
      </c>
      <c r="G29" s="39">
        <v>3</v>
      </c>
      <c r="H29" s="39">
        <f>F29+G29</f>
        <v>7</v>
      </c>
      <c r="I29" s="39">
        <f>23-J29</f>
        <v>3</v>
      </c>
      <c r="J29" s="39">
        <v>20</v>
      </c>
      <c r="K29" s="39">
        <f>J29+H29</f>
        <v>27</v>
      </c>
      <c r="L29" s="39">
        <v>23</v>
      </c>
      <c r="M29" s="39">
        <f>K29-L29</f>
        <v>4</v>
      </c>
    </row>
    <row r="30" spans="1:13" ht="59.4" customHeight="1" x14ac:dyDescent="0.3">
      <c r="A30" s="55">
        <v>16</v>
      </c>
      <c r="B30" s="57" t="s">
        <v>47</v>
      </c>
      <c r="C30" s="41" t="s">
        <v>6</v>
      </c>
      <c r="D30" s="57" t="s">
        <v>157</v>
      </c>
      <c r="E30" s="39" t="s">
        <v>105</v>
      </c>
      <c r="F30" s="39">
        <v>4</v>
      </c>
      <c r="G30" s="39">
        <v>0</v>
      </c>
      <c r="H30" s="39">
        <f>F30+G30</f>
        <v>4</v>
      </c>
      <c r="I30" s="39">
        <f>23-J30</f>
        <v>2</v>
      </c>
      <c r="J30" s="39">
        <v>21</v>
      </c>
      <c r="K30" s="39">
        <f>J30+H30</f>
        <v>25</v>
      </c>
      <c r="L30" s="39">
        <v>23</v>
      </c>
      <c r="M30" s="39">
        <f>K30-L30</f>
        <v>2</v>
      </c>
    </row>
    <row r="31" spans="1:13" ht="59.4" customHeight="1" x14ac:dyDescent="0.3">
      <c r="A31" s="55">
        <v>17</v>
      </c>
      <c r="B31" s="57" t="s">
        <v>49</v>
      </c>
      <c r="C31" s="39" t="s">
        <v>6</v>
      </c>
      <c r="D31" s="57" t="s">
        <v>157</v>
      </c>
      <c r="E31" s="39" t="s">
        <v>35</v>
      </c>
      <c r="F31" s="39">
        <v>4</v>
      </c>
      <c r="G31" s="39">
        <v>0</v>
      </c>
      <c r="H31" s="39">
        <f>F31+G31</f>
        <v>4</v>
      </c>
      <c r="I31" s="39">
        <v>1</v>
      </c>
      <c r="J31" s="39">
        <v>21</v>
      </c>
      <c r="K31" s="39">
        <f>J31+H31</f>
        <v>25</v>
      </c>
      <c r="L31" s="39">
        <v>23</v>
      </c>
      <c r="M31" s="39">
        <f>K31-L31</f>
        <v>2</v>
      </c>
    </row>
    <row r="32" spans="1:13" ht="59.4" customHeight="1" x14ac:dyDescent="0.3">
      <c r="A32" s="55">
        <v>18</v>
      </c>
      <c r="B32" s="57" t="s">
        <v>51</v>
      </c>
      <c r="C32" s="39" t="s">
        <v>6</v>
      </c>
      <c r="D32" s="57" t="s">
        <v>157</v>
      </c>
      <c r="E32" s="39" t="s">
        <v>88</v>
      </c>
      <c r="F32" s="39">
        <v>4</v>
      </c>
      <c r="G32" s="39">
        <v>0</v>
      </c>
      <c r="H32" s="39">
        <f t="shared" si="4"/>
        <v>4</v>
      </c>
      <c r="I32" s="39">
        <f t="shared" si="5"/>
        <v>2</v>
      </c>
      <c r="J32" s="39">
        <v>21</v>
      </c>
      <c r="K32" s="39">
        <f t="shared" si="0"/>
        <v>25</v>
      </c>
      <c r="L32" s="39">
        <v>23</v>
      </c>
      <c r="M32" s="39">
        <f t="shared" si="1"/>
        <v>2</v>
      </c>
    </row>
    <row r="33" spans="1:15" ht="59.4" customHeight="1" x14ac:dyDescent="0.3">
      <c r="A33" s="55">
        <v>19</v>
      </c>
      <c r="B33" s="57" t="s">
        <v>50</v>
      </c>
      <c r="C33" s="39" t="s">
        <v>112</v>
      </c>
      <c r="D33" s="57" t="s">
        <v>157</v>
      </c>
      <c r="E33" s="39" t="s">
        <v>87</v>
      </c>
      <c r="F33" s="39">
        <v>4</v>
      </c>
      <c r="G33" s="39">
        <v>1</v>
      </c>
      <c r="H33" s="39">
        <f>F33+G33</f>
        <v>5</v>
      </c>
      <c r="I33" s="39">
        <f>23-J33</f>
        <v>2</v>
      </c>
      <c r="J33" s="39">
        <v>21</v>
      </c>
      <c r="K33" s="39">
        <f>J33+H33</f>
        <v>26</v>
      </c>
      <c r="L33" s="39">
        <v>23</v>
      </c>
      <c r="M33" s="39">
        <f>K33-L33</f>
        <v>3</v>
      </c>
    </row>
    <row r="34" spans="1:15" ht="59.4" customHeight="1" x14ac:dyDescent="0.3">
      <c r="A34" s="55">
        <v>20</v>
      </c>
      <c r="B34" s="57" t="s">
        <v>48</v>
      </c>
      <c r="C34" s="39" t="s">
        <v>6</v>
      </c>
      <c r="D34" s="57" t="s">
        <v>157</v>
      </c>
      <c r="E34" s="39" t="s">
        <v>86</v>
      </c>
      <c r="F34" s="39">
        <v>4</v>
      </c>
      <c r="G34" s="39">
        <v>0</v>
      </c>
      <c r="H34" s="39">
        <f>F34+G34</f>
        <v>4</v>
      </c>
      <c r="I34" s="39">
        <f>23-J34</f>
        <v>2</v>
      </c>
      <c r="J34" s="39">
        <v>21</v>
      </c>
      <c r="K34" s="39">
        <f>J34+H34</f>
        <v>25</v>
      </c>
      <c r="L34" s="39">
        <v>23</v>
      </c>
      <c r="M34" s="39">
        <f>K34-L34</f>
        <v>2</v>
      </c>
    </row>
    <row r="35" spans="1:15" ht="59.4" customHeight="1" x14ac:dyDescent="0.3">
      <c r="A35" s="55">
        <v>21</v>
      </c>
      <c r="B35" s="57" t="s">
        <v>55</v>
      </c>
      <c r="C35" s="39" t="s">
        <v>112</v>
      </c>
      <c r="D35" s="57" t="s">
        <v>127</v>
      </c>
      <c r="E35" s="39" t="s">
        <v>96</v>
      </c>
      <c r="F35" s="39">
        <v>4</v>
      </c>
      <c r="G35" s="39">
        <v>1</v>
      </c>
      <c r="H35" s="39">
        <f t="shared" si="4"/>
        <v>5</v>
      </c>
      <c r="I35" s="39">
        <f t="shared" si="5"/>
        <v>2</v>
      </c>
      <c r="J35" s="39">
        <v>21</v>
      </c>
      <c r="K35" s="39">
        <f t="shared" si="0"/>
        <v>26</v>
      </c>
      <c r="L35" s="39">
        <v>23</v>
      </c>
      <c r="M35" s="39">
        <f t="shared" si="1"/>
        <v>3</v>
      </c>
    </row>
    <row r="36" spans="1:15" ht="59.4" customHeight="1" x14ac:dyDescent="0.3">
      <c r="A36" s="55">
        <v>22</v>
      </c>
      <c r="B36" s="57" t="s">
        <v>56</v>
      </c>
      <c r="C36" s="39" t="s">
        <v>6</v>
      </c>
      <c r="D36" s="57" t="s">
        <v>127</v>
      </c>
      <c r="E36" s="39" t="s">
        <v>95</v>
      </c>
      <c r="F36" s="39">
        <v>4</v>
      </c>
      <c r="G36" s="39">
        <v>0</v>
      </c>
      <c r="H36" s="39">
        <f>F36+G36</f>
        <v>4</v>
      </c>
      <c r="I36" s="39">
        <f>23-J36</f>
        <v>2</v>
      </c>
      <c r="J36" s="39">
        <v>21</v>
      </c>
      <c r="K36" s="39">
        <f>J36+H36</f>
        <v>25</v>
      </c>
      <c r="L36" s="39">
        <v>23</v>
      </c>
      <c r="M36" s="39">
        <f>K36-L36</f>
        <v>2</v>
      </c>
    </row>
    <row r="37" spans="1:15" ht="59.4" customHeight="1" x14ac:dyDescent="0.3">
      <c r="A37" s="55">
        <v>23</v>
      </c>
      <c r="B37" s="57" t="s">
        <v>53</v>
      </c>
      <c r="C37" s="39" t="s">
        <v>111</v>
      </c>
      <c r="D37" s="57" t="s">
        <v>127</v>
      </c>
      <c r="E37" s="39" t="s">
        <v>90</v>
      </c>
      <c r="F37" s="39">
        <v>4</v>
      </c>
      <c r="G37" s="39">
        <v>3</v>
      </c>
      <c r="H37" s="39">
        <f t="shared" si="4"/>
        <v>7</v>
      </c>
      <c r="I37" s="39">
        <f t="shared" si="5"/>
        <v>2</v>
      </c>
      <c r="J37" s="39">
        <v>21</v>
      </c>
      <c r="K37" s="39">
        <f t="shared" si="0"/>
        <v>28</v>
      </c>
      <c r="L37" s="39">
        <v>23</v>
      </c>
      <c r="M37" s="39">
        <f t="shared" si="1"/>
        <v>5</v>
      </c>
    </row>
    <row r="38" spans="1:15" ht="59.4" customHeight="1" x14ac:dyDescent="0.3">
      <c r="A38" s="55">
        <v>24</v>
      </c>
      <c r="B38" s="57" t="s">
        <v>54</v>
      </c>
      <c r="C38" s="39" t="s">
        <v>6</v>
      </c>
      <c r="D38" s="57" t="s">
        <v>127</v>
      </c>
      <c r="E38" s="39" t="s">
        <v>36</v>
      </c>
      <c r="F38" s="39">
        <v>4</v>
      </c>
      <c r="G38" s="39">
        <v>0</v>
      </c>
      <c r="H38" s="39">
        <f t="shared" si="4"/>
        <v>4</v>
      </c>
      <c r="I38" s="39">
        <f t="shared" si="5"/>
        <v>2</v>
      </c>
      <c r="J38" s="39">
        <v>21</v>
      </c>
      <c r="K38" s="39">
        <f t="shared" si="0"/>
        <v>25</v>
      </c>
      <c r="L38" s="39">
        <v>23</v>
      </c>
      <c r="M38" s="39">
        <f t="shared" si="1"/>
        <v>2</v>
      </c>
    </row>
    <row r="39" spans="1:15" ht="59.4" customHeight="1" x14ac:dyDescent="0.3">
      <c r="A39" s="55">
        <v>25</v>
      </c>
      <c r="B39" s="57" t="s">
        <v>52</v>
      </c>
      <c r="C39" s="39" t="s">
        <v>6</v>
      </c>
      <c r="D39" s="57" t="s">
        <v>128</v>
      </c>
      <c r="E39" s="39" t="s">
        <v>21</v>
      </c>
      <c r="F39" s="39">
        <v>4</v>
      </c>
      <c r="G39" s="39">
        <v>0</v>
      </c>
      <c r="H39" s="39">
        <f t="shared" si="4"/>
        <v>4</v>
      </c>
      <c r="I39" s="39">
        <f t="shared" si="5"/>
        <v>2</v>
      </c>
      <c r="J39" s="39">
        <v>21</v>
      </c>
      <c r="K39" s="39">
        <f>J39+H39</f>
        <v>25</v>
      </c>
      <c r="L39" s="39">
        <v>23</v>
      </c>
      <c r="M39" s="39">
        <f t="shared" si="1"/>
        <v>2</v>
      </c>
    </row>
    <row r="40" spans="1:15" ht="59.4" customHeight="1" x14ac:dyDescent="0.3">
      <c r="A40" s="55">
        <v>26</v>
      </c>
      <c r="B40" s="57" t="s">
        <v>57</v>
      </c>
      <c r="C40" s="39" t="s">
        <v>6</v>
      </c>
      <c r="D40" s="57" t="s">
        <v>127</v>
      </c>
      <c r="E40" s="39" t="s">
        <v>89</v>
      </c>
      <c r="F40" s="39">
        <v>4</v>
      </c>
      <c r="G40" s="39">
        <v>0</v>
      </c>
      <c r="H40" s="39">
        <f t="shared" si="4"/>
        <v>4</v>
      </c>
      <c r="I40" s="39">
        <f t="shared" si="5"/>
        <v>2</v>
      </c>
      <c r="J40" s="39">
        <v>21</v>
      </c>
      <c r="K40" s="39">
        <f t="shared" si="0"/>
        <v>25</v>
      </c>
      <c r="L40" s="39">
        <v>23</v>
      </c>
      <c r="M40" s="39">
        <f t="shared" si="1"/>
        <v>2</v>
      </c>
    </row>
    <row r="41" spans="1:15" ht="59.4" customHeight="1" x14ac:dyDescent="0.3">
      <c r="A41" s="55">
        <v>27</v>
      </c>
      <c r="B41" s="57" t="s">
        <v>59</v>
      </c>
      <c r="C41" s="39" t="s">
        <v>6</v>
      </c>
      <c r="D41" s="57" t="s">
        <v>129</v>
      </c>
      <c r="E41" s="39" t="s">
        <v>97</v>
      </c>
      <c r="F41" s="39">
        <v>4</v>
      </c>
      <c r="G41" s="39">
        <v>0</v>
      </c>
      <c r="H41" s="39">
        <f t="shared" si="4"/>
        <v>4</v>
      </c>
      <c r="I41" s="39">
        <f t="shared" si="5"/>
        <v>2</v>
      </c>
      <c r="J41" s="39">
        <v>21</v>
      </c>
      <c r="K41" s="39">
        <f t="shared" si="0"/>
        <v>25</v>
      </c>
      <c r="L41" s="39">
        <v>23</v>
      </c>
      <c r="M41" s="39">
        <f t="shared" si="1"/>
        <v>2</v>
      </c>
    </row>
    <row r="42" spans="1:15" s="40" customFormat="1" ht="59.4" customHeight="1" x14ac:dyDescent="0.3">
      <c r="A42" s="55">
        <v>28</v>
      </c>
      <c r="B42" s="57" t="s">
        <v>58</v>
      </c>
      <c r="C42" s="39" t="s">
        <v>6</v>
      </c>
      <c r="D42" s="57" t="s">
        <v>129</v>
      </c>
      <c r="E42" s="39" t="s">
        <v>8</v>
      </c>
      <c r="F42" s="39">
        <v>4</v>
      </c>
      <c r="G42" s="39">
        <v>0</v>
      </c>
      <c r="H42" s="39">
        <f t="shared" si="4"/>
        <v>4</v>
      </c>
      <c r="I42" s="39">
        <f t="shared" si="5"/>
        <v>2</v>
      </c>
      <c r="J42" s="39">
        <v>21</v>
      </c>
      <c r="K42" s="39">
        <f t="shared" si="0"/>
        <v>25</v>
      </c>
      <c r="L42" s="39">
        <v>23</v>
      </c>
      <c r="M42" s="39">
        <f t="shared" si="1"/>
        <v>2</v>
      </c>
    </row>
    <row r="43" spans="1:15" s="40" customFormat="1" ht="59.4" customHeight="1" x14ac:dyDescent="0.3">
      <c r="A43" s="55">
        <v>29</v>
      </c>
      <c r="B43" s="57" t="s">
        <v>63</v>
      </c>
      <c r="C43" s="39" t="s">
        <v>6</v>
      </c>
      <c r="D43" s="57" t="s">
        <v>129</v>
      </c>
      <c r="E43" s="39" t="s">
        <v>22</v>
      </c>
      <c r="F43" s="39">
        <v>4</v>
      </c>
      <c r="G43" s="39">
        <v>0</v>
      </c>
      <c r="H43" s="39">
        <f>F43+G43</f>
        <v>4</v>
      </c>
      <c r="I43" s="39">
        <f>23-J43</f>
        <v>2</v>
      </c>
      <c r="J43" s="39">
        <v>21</v>
      </c>
      <c r="K43" s="39">
        <f>J43+H43</f>
        <v>25</v>
      </c>
      <c r="L43" s="39">
        <v>23</v>
      </c>
      <c r="M43" s="39">
        <f>K43-L43</f>
        <v>2</v>
      </c>
    </row>
    <row r="44" spans="1:15" s="40" customFormat="1" ht="59.4" customHeight="1" x14ac:dyDescent="0.3">
      <c r="A44" s="55">
        <v>30</v>
      </c>
      <c r="B44" s="57" t="s">
        <v>62</v>
      </c>
      <c r="C44" s="39" t="s">
        <v>112</v>
      </c>
      <c r="D44" s="57" t="s">
        <v>129</v>
      </c>
      <c r="E44" s="39" t="s">
        <v>91</v>
      </c>
      <c r="F44" s="39">
        <v>4</v>
      </c>
      <c r="G44" s="39">
        <v>1</v>
      </c>
      <c r="H44" s="39">
        <f t="shared" ref="H44:H46" si="6">F44+G44</f>
        <v>5</v>
      </c>
      <c r="I44" s="39">
        <f t="shared" ref="I44:I46" si="7">23-J44</f>
        <v>2</v>
      </c>
      <c r="J44" s="39">
        <v>21</v>
      </c>
      <c r="K44" s="39">
        <f t="shared" ref="K44:K46" si="8">J44+H44</f>
        <v>26</v>
      </c>
      <c r="L44" s="39">
        <v>23</v>
      </c>
      <c r="M44" s="39">
        <f t="shared" ref="M44:M46" si="9">K44-L44</f>
        <v>3</v>
      </c>
    </row>
    <row r="45" spans="1:15" s="40" customFormat="1" ht="59.4" customHeight="1" x14ac:dyDescent="0.3">
      <c r="A45" s="55">
        <v>31</v>
      </c>
      <c r="B45" s="57" t="s">
        <v>61</v>
      </c>
      <c r="C45" s="39" t="s">
        <v>111</v>
      </c>
      <c r="D45" s="57" t="s">
        <v>129</v>
      </c>
      <c r="E45" s="39" t="s">
        <v>31</v>
      </c>
      <c r="F45" s="39">
        <v>4</v>
      </c>
      <c r="G45" s="39">
        <v>3</v>
      </c>
      <c r="H45" s="39">
        <f t="shared" si="6"/>
        <v>7</v>
      </c>
      <c r="I45" s="39">
        <f t="shared" si="7"/>
        <v>2</v>
      </c>
      <c r="J45" s="39">
        <v>21</v>
      </c>
      <c r="K45" s="39">
        <f t="shared" si="8"/>
        <v>28</v>
      </c>
      <c r="L45" s="39">
        <v>23</v>
      </c>
      <c r="M45" s="39">
        <f t="shared" si="9"/>
        <v>5</v>
      </c>
      <c r="O45" s="37"/>
    </row>
    <row r="46" spans="1:15" s="40" customFormat="1" ht="59.4" customHeight="1" x14ac:dyDescent="0.3">
      <c r="A46" s="55">
        <v>32</v>
      </c>
      <c r="B46" s="57" t="s">
        <v>60</v>
      </c>
      <c r="C46" s="39" t="s">
        <v>6</v>
      </c>
      <c r="D46" s="57" t="s">
        <v>129</v>
      </c>
      <c r="E46" s="39" t="s">
        <v>23</v>
      </c>
      <c r="F46" s="39">
        <v>4</v>
      </c>
      <c r="G46" s="39">
        <v>0</v>
      </c>
      <c r="H46" s="39">
        <f t="shared" si="6"/>
        <v>4</v>
      </c>
      <c r="I46" s="39">
        <f t="shared" si="7"/>
        <v>2</v>
      </c>
      <c r="J46" s="39">
        <v>21</v>
      </c>
      <c r="K46" s="39">
        <f t="shared" si="8"/>
        <v>25</v>
      </c>
      <c r="L46" s="39">
        <v>23</v>
      </c>
      <c r="M46" s="39">
        <f t="shared" si="9"/>
        <v>2</v>
      </c>
      <c r="O46" s="37"/>
    </row>
    <row r="47" spans="1:15" s="40" customFormat="1" ht="59.4" customHeight="1" x14ac:dyDescent="0.3">
      <c r="A47" s="55">
        <v>33</v>
      </c>
      <c r="B47" s="57" t="s">
        <v>130</v>
      </c>
      <c r="C47" s="39" t="s">
        <v>6</v>
      </c>
      <c r="D47" s="57" t="s">
        <v>131</v>
      </c>
      <c r="E47" s="42"/>
      <c r="F47" s="42">
        <v>0</v>
      </c>
      <c r="G47" s="42">
        <v>0</v>
      </c>
      <c r="H47" s="39">
        <f>F47+G47</f>
        <v>0</v>
      </c>
      <c r="I47" s="39">
        <v>0</v>
      </c>
      <c r="J47" s="39">
        <v>24</v>
      </c>
      <c r="K47" s="39">
        <f>J47+H47</f>
        <v>24</v>
      </c>
      <c r="L47" s="39">
        <v>23</v>
      </c>
      <c r="M47" s="39">
        <f>K47-L47</f>
        <v>1</v>
      </c>
    </row>
    <row r="48" spans="1:15" s="40" customFormat="1" ht="59.4" customHeight="1" x14ac:dyDescent="0.3">
      <c r="A48" s="55">
        <v>34</v>
      </c>
      <c r="B48" s="57" t="s">
        <v>64</v>
      </c>
      <c r="C48" s="39" t="s">
        <v>6</v>
      </c>
      <c r="D48" s="57" t="s">
        <v>163</v>
      </c>
      <c r="E48" s="42"/>
      <c r="F48" s="42">
        <v>0</v>
      </c>
      <c r="G48" s="42">
        <v>0</v>
      </c>
      <c r="H48" s="39">
        <f>F48+G48</f>
        <v>0</v>
      </c>
      <c r="I48" s="39">
        <v>0</v>
      </c>
      <c r="J48" s="39">
        <v>24</v>
      </c>
      <c r="K48" s="39">
        <f>J48+H48</f>
        <v>24</v>
      </c>
      <c r="L48" s="39">
        <v>23</v>
      </c>
      <c r="M48" s="39">
        <f>K48-L48</f>
        <v>1</v>
      </c>
      <c r="O48" s="37"/>
    </row>
    <row r="49" spans="1:17" s="40" customFormat="1" ht="59.4" customHeight="1" x14ac:dyDescent="0.3">
      <c r="A49" s="55">
        <v>35</v>
      </c>
      <c r="B49" s="57" t="s">
        <v>65</v>
      </c>
      <c r="C49" s="39" t="s">
        <v>6</v>
      </c>
      <c r="D49" s="57" t="s">
        <v>160</v>
      </c>
      <c r="E49" s="39"/>
      <c r="F49" s="42">
        <v>0</v>
      </c>
      <c r="G49" s="42">
        <v>0</v>
      </c>
      <c r="H49" s="39">
        <f t="shared" si="4"/>
        <v>0</v>
      </c>
      <c r="I49" s="39">
        <v>0</v>
      </c>
      <c r="J49" s="39">
        <v>24</v>
      </c>
      <c r="K49" s="39">
        <f t="shared" si="0"/>
        <v>24</v>
      </c>
      <c r="L49" s="39">
        <v>23</v>
      </c>
      <c r="M49" s="39">
        <f t="shared" si="1"/>
        <v>1</v>
      </c>
      <c r="O49" s="37"/>
    </row>
    <row r="50" spans="1:17" s="40" customFormat="1" ht="59.4" customHeight="1" x14ac:dyDescent="0.3">
      <c r="A50" s="55">
        <v>36</v>
      </c>
      <c r="B50" s="57" t="s">
        <v>67</v>
      </c>
      <c r="C50" s="39" t="s">
        <v>9</v>
      </c>
      <c r="D50" s="57" t="s">
        <v>134</v>
      </c>
      <c r="E50" s="39"/>
      <c r="F50" s="42">
        <v>0</v>
      </c>
      <c r="G50" s="42">
        <v>0</v>
      </c>
      <c r="H50" s="39">
        <f t="shared" si="4"/>
        <v>0</v>
      </c>
      <c r="I50" s="39">
        <v>0</v>
      </c>
      <c r="J50" s="39">
        <v>24</v>
      </c>
      <c r="K50" s="39">
        <f t="shared" si="0"/>
        <v>24</v>
      </c>
      <c r="L50" s="39">
        <v>23</v>
      </c>
      <c r="M50" s="39">
        <f t="shared" si="1"/>
        <v>1</v>
      </c>
      <c r="O50" s="37"/>
    </row>
    <row r="51" spans="1:17" s="40" customFormat="1" ht="59.4" customHeight="1" x14ac:dyDescent="0.3">
      <c r="A51" s="55">
        <v>37</v>
      </c>
      <c r="B51" s="57" t="s">
        <v>68</v>
      </c>
      <c r="C51" s="39" t="s">
        <v>10</v>
      </c>
      <c r="D51" s="57" t="s">
        <v>135</v>
      </c>
      <c r="E51" s="43" t="s">
        <v>108</v>
      </c>
      <c r="F51" s="39">
        <v>0</v>
      </c>
      <c r="G51" s="39">
        <v>5</v>
      </c>
      <c r="H51" s="39">
        <f t="shared" si="4"/>
        <v>5</v>
      </c>
      <c r="I51" s="39">
        <f t="shared" si="5"/>
        <v>5</v>
      </c>
      <c r="J51" s="39">
        <v>18</v>
      </c>
      <c r="K51" s="39">
        <f t="shared" si="0"/>
        <v>23</v>
      </c>
      <c r="L51" s="39">
        <v>23</v>
      </c>
      <c r="M51" s="39">
        <f t="shared" si="1"/>
        <v>0</v>
      </c>
      <c r="O51" s="37"/>
    </row>
    <row r="52" spans="1:17" ht="59.4" customHeight="1" x14ac:dyDescent="0.3">
      <c r="A52" s="55">
        <v>38</v>
      </c>
      <c r="B52" s="57" t="s">
        <v>69</v>
      </c>
      <c r="C52" s="39" t="s">
        <v>10</v>
      </c>
      <c r="D52" s="57" t="s">
        <v>136</v>
      </c>
      <c r="E52" s="43" t="s">
        <v>146</v>
      </c>
      <c r="F52" s="39">
        <v>0</v>
      </c>
      <c r="G52" s="39">
        <v>6</v>
      </c>
      <c r="H52" s="39">
        <f t="shared" si="4"/>
        <v>6</v>
      </c>
      <c r="I52" s="39">
        <f t="shared" si="5"/>
        <v>4</v>
      </c>
      <c r="J52" s="39">
        <v>19</v>
      </c>
      <c r="K52" s="39">
        <f t="shared" si="0"/>
        <v>25</v>
      </c>
      <c r="L52" s="39">
        <v>23</v>
      </c>
      <c r="M52" s="39">
        <f t="shared" si="1"/>
        <v>2</v>
      </c>
    </row>
    <row r="53" spans="1:17" ht="41.4" customHeight="1" x14ac:dyDescent="0.3">
      <c r="A53" s="55">
        <v>39</v>
      </c>
      <c r="B53" s="57" t="s">
        <v>70</v>
      </c>
      <c r="C53" s="41" t="s">
        <v>98</v>
      </c>
      <c r="D53" s="57" t="s">
        <v>166</v>
      </c>
      <c r="E53" s="39" t="s">
        <v>147</v>
      </c>
      <c r="F53" s="39">
        <v>0</v>
      </c>
      <c r="G53" s="39">
        <v>3</v>
      </c>
      <c r="H53" s="39">
        <f t="shared" si="4"/>
        <v>3</v>
      </c>
      <c r="I53" s="39">
        <v>0</v>
      </c>
      <c r="J53" s="39">
        <v>24</v>
      </c>
      <c r="K53" s="39">
        <f t="shared" si="0"/>
        <v>27</v>
      </c>
      <c r="L53" s="39">
        <v>23</v>
      </c>
      <c r="M53" s="39">
        <f t="shared" si="1"/>
        <v>4</v>
      </c>
    </row>
    <row r="54" spans="1:17" ht="41.4" customHeight="1" x14ac:dyDescent="0.3">
      <c r="A54" s="55">
        <v>40</v>
      </c>
      <c r="B54" s="57" t="s">
        <v>71</v>
      </c>
      <c r="C54" s="41" t="s">
        <v>107</v>
      </c>
      <c r="D54" s="57" t="s">
        <v>168</v>
      </c>
      <c r="E54" s="39"/>
      <c r="F54" s="39">
        <v>0</v>
      </c>
      <c r="G54" s="39">
        <v>0</v>
      </c>
      <c r="H54" s="39">
        <f t="shared" si="4"/>
        <v>0</v>
      </c>
      <c r="I54" s="39">
        <v>0</v>
      </c>
      <c r="J54" s="39">
        <v>2</v>
      </c>
      <c r="K54" s="39">
        <f t="shared" si="0"/>
        <v>2</v>
      </c>
      <c r="L54" s="39">
        <v>2</v>
      </c>
      <c r="M54" s="39">
        <v>0</v>
      </c>
    </row>
    <row r="55" spans="1:17" ht="41.4" customHeight="1" x14ac:dyDescent="0.3">
      <c r="A55" s="55">
        <v>41</v>
      </c>
      <c r="B55" s="57" t="s">
        <v>72</v>
      </c>
      <c r="C55" s="39" t="s">
        <v>99</v>
      </c>
      <c r="D55" s="57" t="s">
        <v>138</v>
      </c>
      <c r="E55" s="39"/>
      <c r="F55" s="39">
        <v>0</v>
      </c>
      <c r="G55" s="39">
        <v>0</v>
      </c>
      <c r="H55" s="39">
        <v>0</v>
      </c>
      <c r="I55" s="39">
        <v>0</v>
      </c>
      <c r="J55" s="39">
        <v>24</v>
      </c>
      <c r="K55" s="39">
        <f t="shared" si="0"/>
        <v>24</v>
      </c>
      <c r="L55" s="39">
        <v>23</v>
      </c>
      <c r="M55" s="39">
        <f t="shared" ref="M55:M61" si="10">K55-L55</f>
        <v>1</v>
      </c>
    </row>
    <row r="56" spans="1:17" ht="36" customHeight="1" x14ac:dyDescent="0.3">
      <c r="A56" s="55">
        <v>42</v>
      </c>
      <c r="B56" s="57" t="s">
        <v>73</v>
      </c>
      <c r="C56" s="39" t="s">
        <v>24</v>
      </c>
      <c r="D56" s="57" t="s">
        <v>139</v>
      </c>
      <c r="E56" s="39"/>
      <c r="F56" s="39">
        <v>0</v>
      </c>
      <c r="G56" s="39">
        <v>0</v>
      </c>
      <c r="H56" s="39">
        <f>F56+G56</f>
        <v>0</v>
      </c>
      <c r="I56" s="39">
        <v>0</v>
      </c>
      <c r="J56" s="39">
        <v>24</v>
      </c>
      <c r="K56" s="39">
        <f t="shared" si="0"/>
        <v>24</v>
      </c>
      <c r="L56" s="39">
        <v>23</v>
      </c>
      <c r="M56" s="39">
        <f t="shared" si="10"/>
        <v>1</v>
      </c>
    </row>
    <row r="57" spans="1:17" ht="46.8" customHeight="1" x14ac:dyDescent="0.3">
      <c r="A57" s="55">
        <v>43</v>
      </c>
      <c r="B57" s="57" t="s">
        <v>154</v>
      </c>
      <c r="C57" s="39" t="s">
        <v>24</v>
      </c>
      <c r="D57" s="57" t="s">
        <v>155</v>
      </c>
      <c r="E57" s="39"/>
      <c r="F57" s="39">
        <v>0</v>
      </c>
      <c r="G57" s="39">
        <v>0</v>
      </c>
      <c r="H57" s="39">
        <f>F57+G57</f>
        <v>0</v>
      </c>
      <c r="I57" s="39">
        <v>0</v>
      </c>
      <c r="J57" s="39">
        <v>20</v>
      </c>
      <c r="K57" s="39">
        <f t="shared" ref="K57" si="11">J57+H57</f>
        <v>20</v>
      </c>
      <c r="L57" s="39">
        <v>24</v>
      </c>
      <c r="M57" s="39">
        <f t="shared" ref="M57" si="12">K57-L57</f>
        <v>-4</v>
      </c>
    </row>
    <row r="58" spans="1:17" ht="57" customHeight="1" x14ac:dyDescent="0.3">
      <c r="A58" s="55">
        <v>44</v>
      </c>
      <c r="B58" s="57" t="s">
        <v>74</v>
      </c>
      <c r="C58" s="39" t="s">
        <v>11</v>
      </c>
      <c r="D58" s="57" t="s">
        <v>169</v>
      </c>
      <c r="E58" s="39"/>
      <c r="F58" s="39">
        <v>0</v>
      </c>
      <c r="G58" s="39">
        <v>0</v>
      </c>
      <c r="H58" s="39">
        <v>0</v>
      </c>
      <c r="I58" s="39">
        <v>0</v>
      </c>
      <c r="J58" s="39">
        <v>24</v>
      </c>
      <c r="K58" s="39">
        <f t="shared" si="0"/>
        <v>24</v>
      </c>
      <c r="L58" s="39">
        <v>23</v>
      </c>
      <c r="M58" s="39">
        <f t="shared" si="10"/>
        <v>1</v>
      </c>
    </row>
    <row r="59" spans="1:17" ht="51" customHeight="1" x14ac:dyDescent="0.3">
      <c r="A59" s="55">
        <v>45</v>
      </c>
      <c r="B59" s="57" t="s">
        <v>77</v>
      </c>
      <c r="C59" s="39" t="s">
        <v>11</v>
      </c>
      <c r="D59" s="57" t="s">
        <v>170</v>
      </c>
      <c r="E59" s="41"/>
      <c r="F59" s="39">
        <v>0</v>
      </c>
      <c r="G59" s="39">
        <v>0</v>
      </c>
      <c r="H59" s="39">
        <f t="shared" ref="H59" si="13">F59+G59</f>
        <v>0</v>
      </c>
      <c r="I59" s="39">
        <v>0</v>
      </c>
      <c r="J59" s="39">
        <v>22</v>
      </c>
      <c r="K59" s="39">
        <f t="shared" si="0"/>
        <v>22</v>
      </c>
      <c r="L59" s="39">
        <v>23</v>
      </c>
      <c r="M59" s="39">
        <f t="shared" si="10"/>
        <v>-1</v>
      </c>
    </row>
    <row r="60" spans="1:17" ht="54.6" customHeight="1" x14ac:dyDescent="0.3">
      <c r="A60" s="55">
        <v>46</v>
      </c>
      <c r="B60" s="57" t="s">
        <v>75</v>
      </c>
      <c r="C60" s="39" t="s">
        <v>11</v>
      </c>
      <c r="D60" s="57" t="s">
        <v>171</v>
      </c>
      <c r="E60" s="39"/>
      <c r="F60" s="39">
        <v>0</v>
      </c>
      <c r="G60" s="39">
        <v>0</v>
      </c>
      <c r="H60" s="39">
        <v>0</v>
      </c>
      <c r="I60" s="39">
        <v>0</v>
      </c>
      <c r="J60" s="39">
        <v>22</v>
      </c>
      <c r="K60" s="39">
        <f t="shared" si="0"/>
        <v>22</v>
      </c>
      <c r="L60" s="39">
        <v>23</v>
      </c>
      <c r="M60" s="39">
        <f t="shared" si="10"/>
        <v>-1</v>
      </c>
    </row>
    <row r="61" spans="1:17" ht="36" customHeight="1" x14ac:dyDescent="0.3">
      <c r="A61" s="55">
        <v>47</v>
      </c>
      <c r="B61" s="57" t="s">
        <v>76</v>
      </c>
      <c r="C61" s="39" t="s">
        <v>11</v>
      </c>
      <c r="D61" s="57" t="s">
        <v>140</v>
      </c>
      <c r="E61" s="39"/>
      <c r="F61" s="39">
        <v>0</v>
      </c>
      <c r="G61" s="39">
        <v>0</v>
      </c>
      <c r="H61" s="39">
        <v>0</v>
      </c>
      <c r="I61" s="39">
        <v>0</v>
      </c>
      <c r="J61" s="39">
        <v>24</v>
      </c>
      <c r="K61" s="39">
        <f t="shared" si="0"/>
        <v>24</v>
      </c>
      <c r="L61" s="39">
        <v>23</v>
      </c>
      <c r="M61" s="39">
        <f t="shared" si="10"/>
        <v>1</v>
      </c>
    </row>
    <row r="62" spans="1:17" ht="36" customHeight="1" x14ac:dyDescent="0.3">
      <c r="A62" s="55">
        <v>48</v>
      </c>
      <c r="B62" s="56" t="s">
        <v>79</v>
      </c>
      <c r="C62" s="39" t="s">
        <v>109</v>
      </c>
      <c r="D62" s="56" t="s">
        <v>141</v>
      </c>
      <c r="E62" s="39"/>
      <c r="F62" s="39"/>
      <c r="G62" s="39"/>
      <c r="H62" s="39"/>
      <c r="I62" s="39"/>
      <c r="J62" s="39"/>
      <c r="K62" s="39"/>
      <c r="L62" s="39"/>
      <c r="M62" s="39"/>
      <c r="N62" s="40"/>
    </row>
    <row r="63" spans="1:17" ht="36" customHeight="1" x14ac:dyDescent="0.3">
      <c r="A63" s="55">
        <v>49</v>
      </c>
      <c r="B63" s="56" t="s">
        <v>153</v>
      </c>
      <c r="C63" s="39" t="s">
        <v>12</v>
      </c>
      <c r="D63" s="57" t="s">
        <v>173</v>
      </c>
      <c r="E63" s="39"/>
      <c r="F63" s="39"/>
      <c r="G63" s="39"/>
      <c r="H63" s="39"/>
      <c r="I63" s="39"/>
      <c r="J63" s="39"/>
      <c r="K63" s="39"/>
      <c r="L63" s="39"/>
      <c r="M63" s="39"/>
      <c r="N63" s="40"/>
    </row>
    <row r="64" spans="1:17" ht="36" customHeight="1" x14ac:dyDescent="0.3">
      <c r="A64" s="55">
        <v>50</v>
      </c>
      <c r="B64" s="58" t="s">
        <v>142</v>
      </c>
      <c r="C64" s="39" t="s">
        <v>12</v>
      </c>
      <c r="D64" s="57" t="s">
        <v>174</v>
      </c>
      <c r="E64" s="39" t="s">
        <v>20</v>
      </c>
      <c r="F64" s="39"/>
      <c r="G64" s="39"/>
      <c r="H64" s="39"/>
      <c r="I64" s="39"/>
      <c r="J64" s="39"/>
      <c r="K64" s="39"/>
      <c r="L64" s="39"/>
      <c r="M64" s="39"/>
      <c r="O64" s="40"/>
      <c r="P64" s="37"/>
      <c r="Q64" s="40"/>
    </row>
    <row r="65" spans="1:15" ht="36" customHeight="1" x14ac:dyDescent="0.3">
      <c r="A65" s="55">
        <v>51</v>
      </c>
      <c r="B65" s="56" t="s">
        <v>78</v>
      </c>
      <c r="C65" s="39" t="s">
        <v>92</v>
      </c>
      <c r="D65" s="57" t="s">
        <v>92</v>
      </c>
      <c r="E65" s="39"/>
      <c r="F65" s="39"/>
      <c r="G65" s="39"/>
      <c r="H65" s="39"/>
      <c r="I65" s="39"/>
      <c r="J65" s="39"/>
      <c r="K65" s="39"/>
      <c r="L65" s="39"/>
      <c r="M65" s="39"/>
    </row>
    <row r="66" spans="1:15" ht="36" customHeight="1" x14ac:dyDescent="0.3">
      <c r="A66" s="55">
        <v>52</v>
      </c>
      <c r="B66" s="56" t="s">
        <v>80</v>
      </c>
      <c r="C66" s="39" t="s">
        <v>25</v>
      </c>
      <c r="D66" s="57" t="s">
        <v>143</v>
      </c>
      <c r="E66" s="39"/>
      <c r="F66" s="39"/>
      <c r="G66" s="39"/>
      <c r="H66" s="39"/>
      <c r="I66" s="39"/>
      <c r="J66" s="39"/>
      <c r="K66" s="39"/>
      <c r="L66" s="39"/>
      <c r="M66" s="39"/>
    </row>
    <row r="67" spans="1:15" ht="36" customHeight="1" x14ac:dyDescent="0.3">
      <c r="A67" s="55">
        <v>53</v>
      </c>
      <c r="B67" s="58" t="s">
        <v>81</v>
      </c>
      <c r="C67" s="39" t="s">
        <v>13</v>
      </c>
      <c r="D67" s="57" t="s">
        <v>13</v>
      </c>
      <c r="E67" s="39"/>
      <c r="F67" s="39"/>
      <c r="G67" s="39"/>
      <c r="H67" s="39"/>
      <c r="I67" s="39"/>
      <c r="J67" s="39"/>
      <c r="K67" s="39"/>
      <c r="L67" s="39"/>
      <c r="M67" s="39"/>
    </row>
    <row r="68" spans="1:15" ht="36" customHeight="1" x14ac:dyDescent="0.3">
      <c r="A68" s="55">
        <v>54</v>
      </c>
      <c r="B68" s="58" t="s">
        <v>82</v>
      </c>
      <c r="C68" s="39" t="s">
        <v>13</v>
      </c>
      <c r="D68" s="57" t="s">
        <v>13</v>
      </c>
      <c r="E68" s="39"/>
      <c r="F68" s="39"/>
      <c r="G68" s="39"/>
      <c r="H68" s="39"/>
      <c r="I68" s="39"/>
      <c r="J68" s="39"/>
      <c r="K68" s="39"/>
      <c r="L68" s="39"/>
      <c r="M68" s="39"/>
    </row>
    <row r="69" spans="1:15" s="47" customFormat="1" ht="32.25" customHeight="1" x14ac:dyDescent="0.25">
      <c r="A69" s="39"/>
      <c r="B69" s="44"/>
      <c r="C69" s="45"/>
      <c r="D69" s="46"/>
      <c r="E69" s="45"/>
      <c r="F69" s="45">
        <f t="shared" ref="F69:M69" si="14">SUM(F15:F68)</f>
        <v>120</v>
      </c>
      <c r="G69" s="45">
        <f t="shared" si="14"/>
        <v>34</v>
      </c>
      <c r="H69" s="45">
        <f t="shared" si="14"/>
        <v>154</v>
      </c>
      <c r="I69" s="45">
        <f t="shared" si="14"/>
        <v>69</v>
      </c>
      <c r="J69" s="45">
        <f t="shared" si="14"/>
        <v>954</v>
      </c>
      <c r="K69" s="45">
        <f t="shared" si="14"/>
        <v>1108</v>
      </c>
      <c r="L69" s="45">
        <f t="shared" si="14"/>
        <v>1021</v>
      </c>
      <c r="M69" s="45">
        <f t="shared" si="14"/>
        <v>87</v>
      </c>
      <c r="N69" s="71" t="s">
        <v>162</v>
      </c>
      <c r="O69" s="72"/>
    </row>
    <row r="70" spans="1:15" s="47" customFormat="1" ht="32.25" customHeight="1" x14ac:dyDescent="0.35">
      <c r="A70" s="48" t="s">
        <v>172</v>
      </c>
      <c r="B70" s="49"/>
      <c r="C70" s="50"/>
      <c r="D70" s="51"/>
      <c r="E70" s="51"/>
      <c r="F70" s="51"/>
      <c r="G70" s="51"/>
      <c r="H70" s="51"/>
      <c r="I70" s="51"/>
      <c r="J70" s="51"/>
      <c r="K70" s="51"/>
      <c r="L70" s="51"/>
      <c r="M70" s="52"/>
      <c r="N70" s="52"/>
    </row>
    <row r="71" spans="1:15" ht="19.5" customHeight="1" x14ac:dyDescent="0.3">
      <c r="B71" s="83"/>
      <c r="C71" s="83"/>
      <c r="D71" s="83"/>
      <c r="E71" s="83"/>
      <c r="F71" s="83"/>
      <c r="G71" s="68" t="s">
        <v>33</v>
      </c>
      <c r="H71" s="68"/>
      <c r="I71" s="68"/>
      <c r="J71" s="68"/>
      <c r="K71" s="68"/>
      <c r="L71" s="32"/>
      <c r="M71" s="32"/>
    </row>
    <row r="72" spans="1:15" ht="19.5" customHeight="1" x14ac:dyDescent="0.3">
      <c r="B72" s="83"/>
      <c r="C72" s="83"/>
      <c r="D72" s="83"/>
      <c r="E72" s="83"/>
      <c r="F72" s="53"/>
      <c r="G72" s="32"/>
      <c r="H72" s="84"/>
      <c r="I72" s="84"/>
      <c r="J72" s="84"/>
      <c r="K72" s="84"/>
      <c r="L72" s="84"/>
      <c r="M72" s="84"/>
    </row>
    <row r="73" spans="1:15" ht="20.100000000000001" customHeight="1" x14ac:dyDescent="0.3">
      <c r="B73" s="54"/>
      <c r="C73" s="32"/>
      <c r="D73" s="34"/>
      <c r="E73" s="32"/>
      <c r="F73" s="32"/>
      <c r="G73" s="32"/>
      <c r="H73" s="32"/>
      <c r="I73" s="32"/>
      <c r="J73" s="32"/>
      <c r="K73" s="32"/>
      <c r="L73" s="32"/>
      <c r="M73" s="32"/>
    </row>
    <row r="74" spans="1:15" ht="20.100000000000001" customHeight="1" x14ac:dyDescent="0.3">
      <c r="B74" s="54"/>
      <c r="C74" s="32"/>
      <c r="D74" s="34"/>
      <c r="E74" s="32"/>
      <c r="F74" s="32"/>
      <c r="G74" s="32"/>
      <c r="H74" s="32"/>
      <c r="I74" s="32"/>
      <c r="J74" s="32"/>
      <c r="K74" s="32"/>
      <c r="L74" s="32"/>
      <c r="M74" s="32"/>
    </row>
    <row r="75" spans="1:15" ht="30" customHeight="1" x14ac:dyDescent="0.3">
      <c r="B75" s="54"/>
      <c r="C75" s="32"/>
      <c r="D75" s="34"/>
      <c r="E75" s="32"/>
      <c r="F75" s="68" t="s">
        <v>110</v>
      </c>
      <c r="G75" s="68"/>
      <c r="H75" s="68"/>
      <c r="I75" s="68"/>
      <c r="J75" s="68"/>
      <c r="K75" s="68"/>
      <c r="L75" s="32"/>
      <c r="M75" s="32"/>
    </row>
    <row r="79" spans="1:15" ht="30" customHeight="1" x14ac:dyDescent="0.3">
      <c r="B79" s="30" t="s">
        <v>164</v>
      </c>
    </row>
    <row r="80" spans="1:15" ht="30" customHeight="1" x14ac:dyDescent="0.3">
      <c r="B80" s="30" t="s">
        <v>165</v>
      </c>
    </row>
  </sheetData>
  <mergeCells count="28">
    <mergeCell ref="F75:K75"/>
    <mergeCell ref="M11:M14"/>
    <mergeCell ref="E13:E14"/>
    <mergeCell ref="F13:F14"/>
    <mergeCell ref="G13:G14"/>
    <mergeCell ref="H13:H14"/>
    <mergeCell ref="B71:F71"/>
    <mergeCell ref="G71:K71"/>
    <mergeCell ref="B72:E72"/>
    <mergeCell ref="H72:J72"/>
    <mergeCell ref="K72:M72"/>
    <mergeCell ref="N69:O69"/>
    <mergeCell ref="A9:M9"/>
    <mergeCell ref="A11:A14"/>
    <mergeCell ref="B11:B14"/>
    <mergeCell ref="C11:C14"/>
    <mergeCell ref="D11:D14"/>
    <mergeCell ref="E11:H12"/>
    <mergeCell ref="I11:I14"/>
    <mergeCell ref="J11:J14"/>
    <mergeCell ref="K11:K14"/>
    <mergeCell ref="L11:L14"/>
    <mergeCell ref="A8:M8"/>
    <mergeCell ref="B1:D1"/>
    <mergeCell ref="A3:M3"/>
    <mergeCell ref="A4:M4"/>
    <mergeCell ref="A6:D6"/>
    <mergeCell ref="A7:M7"/>
  </mergeCells>
  <pageMargins left="0.16" right="0.16" top="0.2" bottom="0.22" header="0.2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opLeftCell="A5" workbookViewId="0">
      <pane ySplit="10" topLeftCell="A63" activePane="bottomLeft" state="frozen"/>
      <selection activeCell="A5" sqref="A5"/>
      <selection pane="bottomLeft" activeCell="Q18" sqref="Q18"/>
    </sheetView>
  </sheetViews>
  <sheetFormatPr defaultColWidth="8.59765625" defaultRowHeight="30" customHeight="1" x14ac:dyDescent="0.3"/>
  <cols>
    <col min="1" max="1" width="5" style="23" customWidth="1"/>
    <col min="2" max="2" width="20.19921875" style="8" customWidth="1"/>
    <col min="3" max="3" width="8.796875" style="23" customWidth="1"/>
    <col min="4" max="4" width="54.3984375" style="10" customWidth="1"/>
    <col min="5" max="5" width="13.3984375" style="23" customWidth="1"/>
    <col min="6" max="6" width="4.8984375" style="23" customWidth="1"/>
    <col min="7" max="7" width="5.59765625" style="23" customWidth="1"/>
    <col min="8" max="10" width="4.8984375" style="23" customWidth="1"/>
    <col min="11" max="11" width="5.8984375" style="23" customWidth="1"/>
    <col min="12" max="12" width="7.09765625" style="23" customWidth="1"/>
    <col min="13" max="13" width="4.59765625" style="23" customWidth="1"/>
    <col min="14" max="16384" width="8.59765625" style="9"/>
  </cols>
  <sheetData>
    <row r="1" spans="1:13" ht="34.5" customHeight="1" x14ac:dyDescent="0.3">
      <c r="B1" s="85" t="s">
        <v>93</v>
      </c>
      <c r="C1" s="85"/>
      <c r="D1" s="85"/>
    </row>
    <row r="2" spans="1:13" ht="18.899999999999999" customHeight="1" x14ac:dyDescent="0.3"/>
    <row r="3" spans="1:13" ht="21" customHeight="1" x14ac:dyDescent="0.3">
      <c r="A3" s="86" t="s">
        <v>17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15.6" customHeight="1" x14ac:dyDescent="0.3">
      <c r="A4" s="87" t="s">
        <v>37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15.6" customHeight="1" x14ac:dyDescent="0.3">
      <c r="A5" s="8" t="s">
        <v>151</v>
      </c>
      <c r="C5" s="26"/>
      <c r="D5" s="26"/>
    </row>
    <row r="6" spans="1:13" s="27" customFormat="1" ht="15.6" customHeight="1" x14ac:dyDescent="0.3">
      <c r="A6" s="100" t="s">
        <v>150</v>
      </c>
      <c r="B6" s="100"/>
      <c r="C6" s="100"/>
      <c r="D6" s="100"/>
      <c r="E6" s="22"/>
      <c r="F6" s="22"/>
      <c r="G6" s="22"/>
      <c r="H6" s="22"/>
      <c r="I6" s="22"/>
      <c r="J6" s="22"/>
      <c r="K6" s="22"/>
      <c r="L6" s="22"/>
      <c r="M6" s="22"/>
    </row>
    <row r="7" spans="1:13" ht="15.6" customHeight="1" x14ac:dyDescent="0.3">
      <c r="A7" s="86" t="s">
        <v>17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3" ht="15.6" customHeight="1" x14ac:dyDescent="0.3">
      <c r="A8" s="87" t="s">
        <v>148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3" ht="25.2" customHeight="1" x14ac:dyDescent="0.3">
      <c r="A9" s="101" t="s">
        <v>149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</row>
    <row r="10" spans="1:13" ht="9" customHeight="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6.5" customHeight="1" x14ac:dyDescent="0.3">
      <c r="A11" s="88" t="s">
        <v>14</v>
      </c>
      <c r="B11" s="88" t="s">
        <v>0</v>
      </c>
      <c r="C11" s="88" t="s">
        <v>15</v>
      </c>
      <c r="D11" s="88" t="s">
        <v>18</v>
      </c>
      <c r="E11" s="89" t="s">
        <v>27</v>
      </c>
      <c r="F11" s="90"/>
      <c r="G11" s="90"/>
      <c r="H11" s="91"/>
      <c r="I11" s="95" t="s">
        <v>29</v>
      </c>
      <c r="J11" s="95" t="s">
        <v>1</v>
      </c>
      <c r="K11" s="95" t="s">
        <v>19</v>
      </c>
      <c r="L11" s="95" t="s">
        <v>16</v>
      </c>
      <c r="M11" s="95" t="s">
        <v>2</v>
      </c>
    </row>
    <row r="12" spans="1:13" s="2" customFormat="1" ht="16.5" customHeight="1" x14ac:dyDescent="0.25">
      <c r="A12" s="88"/>
      <c r="B12" s="88"/>
      <c r="C12" s="88"/>
      <c r="D12" s="88"/>
      <c r="E12" s="92"/>
      <c r="F12" s="93"/>
      <c r="G12" s="93"/>
      <c r="H12" s="94"/>
      <c r="I12" s="95"/>
      <c r="J12" s="95"/>
      <c r="K12" s="95"/>
      <c r="L12" s="95"/>
      <c r="M12" s="95"/>
    </row>
    <row r="13" spans="1:13" s="15" customFormat="1" ht="45" customHeight="1" x14ac:dyDescent="0.25">
      <c r="A13" s="88"/>
      <c r="B13" s="88"/>
      <c r="C13" s="88"/>
      <c r="D13" s="88"/>
      <c r="E13" s="102" t="s">
        <v>3</v>
      </c>
      <c r="F13" s="102" t="s">
        <v>32</v>
      </c>
      <c r="G13" s="102" t="s">
        <v>26</v>
      </c>
      <c r="H13" s="102" t="s">
        <v>30</v>
      </c>
      <c r="I13" s="95"/>
      <c r="J13" s="95"/>
      <c r="K13" s="95"/>
      <c r="L13" s="95"/>
      <c r="M13" s="95"/>
    </row>
    <row r="14" spans="1:13" s="15" customFormat="1" ht="21.6" customHeight="1" x14ac:dyDescent="0.25">
      <c r="A14" s="88"/>
      <c r="B14" s="88"/>
      <c r="C14" s="88"/>
      <c r="D14" s="88"/>
      <c r="E14" s="102"/>
      <c r="F14" s="102"/>
      <c r="G14" s="102"/>
      <c r="H14" s="102"/>
      <c r="I14" s="95"/>
      <c r="J14" s="95"/>
      <c r="K14" s="95"/>
      <c r="L14" s="95"/>
      <c r="M14" s="95"/>
    </row>
    <row r="15" spans="1:13" ht="59.4" customHeight="1" x14ac:dyDescent="0.3">
      <c r="A15" s="61">
        <v>1</v>
      </c>
      <c r="B15" s="62" t="s">
        <v>38</v>
      </c>
      <c r="C15" s="1" t="s">
        <v>4</v>
      </c>
      <c r="D15" s="62" t="s">
        <v>113</v>
      </c>
      <c r="E15" s="1" t="s">
        <v>144</v>
      </c>
      <c r="F15" s="1"/>
      <c r="G15" s="1"/>
      <c r="H15" s="1"/>
      <c r="I15" s="1"/>
      <c r="J15" s="1">
        <v>2</v>
      </c>
      <c r="K15" s="1">
        <f>J15+H15</f>
        <v>2</v>
      </c>
      <c r="L15" s="1">
        <v>2</v>
      </c>
      <c r="M15" s="1">
        <f>K15-L15</f>
        <v>0</v>
      </c>
    </row>
    <row r="16" spans="1:13" ht="59.4" customHeight="1" x14ac:dyDescent="0.3">
      <c r="A16" s="61">
        <v>2</v>
      </c>
      <c r="B16" s="62" t="s">
        <v>39</v>
      </c>
      <c r="C16" s="1" t="s">
        <v>5</v>
      </c>
      <c r="D16" s="62" t="s">
        <v>114</v>
      </c>
      <c r="E16" s="1" t="s">
        <v>145</v>
      </c>
      <c r="F16" s="1"/>
      <c r="G16" s="1"/>
      <c r="H16" s="1"/>
      <c r="I16" s="1"/>
      <c r="J16" s="1">
        <v>4</v>
      </c>
      <c r="K16" s="1">
        <f t="shared" ref="K16:K60" si="0">J16+H16</f>
        <v>4</v>
      </c>
      <c r="L16" s="1">
        <v>4</v>
      </c>
      <c r="M16" s="1">
        <f t="shared" ref="M16:M53" si="1">K16-L16</f>
        <v>0</v>
      </c>
    </row>
    <row r="17" spans="1:13" ht="59.4" customHeight="1" x14ac:dyDescent="0.3">
      <c r="A17" s="61">
        <v>3</v>
      </c>
      <c r="B17" s="63" t="s">
        <v>40</v>
      </c>
      <c r="C17" s="1" t="s">
        <v>6</v>
      </c>
      <c r="D17" s="63" t="s">
        <v>115</v>
      </c>
      <c r="E17" s="1" t="s">
        <v>83</v>
      </c>
      <c r="F17" s="1">
        <v>4</v>
      </c>
      <c r="G17" s="1">
        <v>0</v>
      </c>
      <c r="H17" s="1">
        <f t="shared" ref="H17" si="2">F17+G17</f>
        <v>4</v>
      </c>
      <c r="I17" s="1">
        <f t="shared" ref="I17" si="3">23-J17</f>
        <v>2</v>
      </c>
      <c r="J17" s="1">
        <v>21</v>
      </c>
      <c r="K17" s="1">
        <f t="shared" si="0"/>
        <v>25</v>
      </c>
      <c r="L17" s="1">
        <v>23</v>
      </c>
      <c r="M17" s="1">
        <f t="shared" si="1"/>
        <v>2</v>
      </c>
    </row>
    <row r="18" spans="1:13" ht="59.4" customHeight="1" x14ac:dyDescent="0.3">
      <c r="A18" s="61">
        <v>4</v>
      </c>
      <c r="B18" s="63" t="s">
        <v>116</v>
      </c>
      <c r="C18" s="1" t="s">
        <v>111</v>
      </c>
      <c r="D18" s="63" t="s">
        <v>117</v>
      </c>
      <c r="E18" s="1" t="s">
        <v>28</v>
      </c>
      <c r="F18" s="1">
        <v>4</v>
      </c>
      <c r="G18" s="1">
        <v>3</v>
      </c>
      <c r="H18" s="1">
        <f>F18+G18</f>
        <v>7</v>
      </c>
      <c r="I18" s="1">
        <f>23-J18</f>
        <v>2</v>
      </c>
      <c r="J18" s="1">
        <v>21</v>
      </c>
      <c r="K18" s="1">
        <f t="shared" si="0"/>
        <v>28</v>
      </c>
      <c r="L18" s="1">
        <v>23</v>
      </c>
      <c r="M18" s="1">
        <f t="shared" si="1"/>
        <v>5</v>
      </c>
    </row>
    <row r="19" spans="1:13" ht="59.4" customHeight="1" x14ac:dyDescent="0.3">
      <c r="A19" s="61">
        <v>5</v>
      </c>
      <c r="B19" s="63" t="s">
        <v>118</v>
      </c>
      <c r="C19" s="1" t="s">
        <v>6</v>
      </c>
      <c r="D19" s="63" t="s">
        <v>117</v>
      </c>
      <c r="E19" s="1" t="s">
        <v>7</v>
      </c>
      <c r="F19" s="1">
        <v>4</v>
      </c>
      <c r="G19" s="1">
        <v>0</v>
      </c>
      <c r="H19" s="1">
        <f t="shared" ref="H19:H54" si="4">F19+G19</f>
        <v>4</v>
      </c>
      <c r="I19" s="1">
        <f t="shared" ref="I19:I52" si="5">23-J19</f>
        <v>2</v>
      </c>
      <c r="J19" s="1">
        <v>21</v>
      </c>
      <c r="K19" s="1">
        <f t="shared" si="0"/>
        <v>25</v>
      </c>
      <c r="L19" s="1">
        <v>23</v>
      </c>
      <c r="M19" s="1">
        <f t="shared" si="1"/>
        <v>2</v>
      </c>
    </row>
    <row r="20" spans="1:13" ht="59.4" customHeight="1" x14ac:dyDescent="0.3">
      <c r="A20" s="61">
        <v>6</v>
      </c>
      <c r="B20" s="63" t="s">
        <v>41</v>
      </c>
      <c r="C20" s="1" t="s">
        <v>112</v>
      </c>
      <c r="D20" s="63" t="s">
        <v>117</v>
      </c>
      <c r="E20" s="1" t="s">
        <v>84</v>
      </c>
      <c r="F20" s="1">
        <v>4</v>
      </c>
      <c r="G20" s="1">
        <v>1</v>
      </c>
      <c r="H20" s="1">
        <f t="shared" si="4"/>
        <v>5</v>
      </c>
      <c r="I20" s="1">
        <f t="shared" si="5"/>
        <v>2</v>
      </c>
      <c r="J20" s="1">
        <v>21</v>
      </c>
      <c r="K20" s="1">
        <f t="shared" si="0"/>
        <v>26</v>
      </c>
      <c r="L20" s="1">
        <v>23</v>
      </c>
      <c r="M20" s="1">
        <f t="shared" si="1"/>
        <v>3</v>
      </c>
    </row>
    <row r="21" spans="1:13" ht="59.4" customHeight="1" x14ac:dyDescent="0.3">
      <c r="A21" s="61">
        <v>7</v>
      </c>
      <c r="B21" s="63" t="s">
        <v>119</v>
      </c>
      <c r="C21" s="1" t="s">
        <v>6</v>
      </c>
      <c r="D21" s="63" t="s">
        <v>117</v>
      </c>
      <c r="E21" s="1" t="s">
        <v>94</v>
      </c>
      <c r="F21" s="1">
        <v>4</v>
      </c>
      <c r="G21" s="1">
        <v>0</v>
      </c>
      <c r="H21" s="1">
        <f t="shared" si="4"/>
        <v>4</v>
      </c>
      <c r="I21" s="1">
        <f t="shared" si="5"/>
        <v>2</v>
      </c>
      <c r="J21" s="1">
        <v>21</v>
      </c>
      <c r="K21" s="1">
        <f t="shared" si="0"/>
        <v>25</v>
      </c>
      <c r="L21" s="1">
        <v>23</v>
      </c>
      <c r="M21" s="1">
        <f t="shared" si="1"/>
        <v>2</v>
      </c>
    </row>
    <row r="22" spans="1:13" ht="59.4" customHeight="1" x14ac:dyDescent="0.3">
      <c r="A22" s="61">
        <v>8</v>
      </c>
      <c r="B22" s="63" t="s">
        <v>42</v>
      </c>
      <c r="C22" s="1" t="s">
        <v>6</v>
      </c>
      <c r="D22" s="63" t="s">
        <v>117</v>
      </c>
      <c r="E22" s="1" t="s">
        <v>85</v>
      </c>
      <c r="F22" s="1">
        <v>4</v>
      </c>
      <c r="G22" s="1">
        <v>0</v>
      </c>
      <c r="H22" s="1">
        <f t="shared" si="4"/>
        <v>4</v>
      </c>
      <c r="I22" s="1">
        <f t="shared" si="5"/>
        <v>2</v>
      </c>
      <c r="J22" s="1">
        <v>21</v>
      </c>
      <c r="K22" s="1">
        <f t="shared" si="0"/>
        <v>25</v>
      </c>
      <c r="L22" s="1">
        <v>23</v>
      </c>
      <c r="M22" s="1">
        <f t="shared" si="1"/>
        <v>2</v>
      </c>
    </row>
    <row r="23" spans="1:13" ht="59.4" customHeight="1" x14ac:dyDescent="0.3">
      <c r="A23" s="61">
        <v>9</v>
      </c>
      <c r="B23" s="63" t="s">
        <v>45</v>
      </c>
      <c r="C23" s="1" t="s">
        <v>6</v>
      </c>
      <c r="D23" s="63" t="s">
        <v>120</v>
      </c>
      <c r="E23" s="1" t="s">
        <v>100</v>
      </c>
      <c r="F23" s="1">
        <v>4</v>
      </c>
      <c r="G23" s="1">
        <v>0</v>
      </c>
      <c r="H23" s="1">
        <f t="shared" si="4"/>
        <v>4</v>
      </c>
      <c r="I23" s="1">
        <f t="shared" si="5"/>
        <v>1</v>
      </c>
      <c r="J23" s="1">
        <v>22</v>
      </c>
      <c r="K23" s="1">
        <f t="shared" si="0"/>
        <v>26</v>
      </c>
      <c r="L23" s="1">
        <v>23</v>
      </c>
      <c r="M23" s="1">
        <f t="shared" si="1"/>
        <v>3</v>
      </c>
    </row>
    <row r="24" spans="1:13" ht="59.4" customHeight="1" x14ac:dyDescent="0.3">
      <c r="A24" s="61">
        <v>10</v>
      </c>
      <c r="B24" s="63" t="s">
        <v>43</v>
      </c>
      <c r="C24" s="1" t="s">
        <v>111</v>
      </c>
      <c r="D24" s="63" t="s">
        <v>121</v>
      </c>
      <c r="E24" s="1" t="s">
        <v>101</v>
      </c>
      <c r="F24" s="1">
        <v>4</v>
      </c>
      <c r="G24" s="1">
        <v>3</v>
      </c>
      <c r="H24" s="1">
        <f>F24+G24</f>
        <v>7</v>
      </c>
      <c r="I24" s="1">
        <f>23-J24</f>
        <v>2</v>
      </c>
      <c r="J24" s="1">
        <v>21</v>
      </c>
      <c r="K24" s="1">
        <f>J24+H24</f>
        <v>28</v>
      </c>
      <c r="L24" s="1">
        <v>23</v>
      </c>
      <c r="M24" s="1">
        <f>K24-L24</f>
        <v>5</v>
      </c>
    </row>
    <row r="25" spans="1:13" ht="59.4" customHeight="1" x14ac:dyDescent="0.3">
      <c r="A25" s="61">
        <v>11</v>
      </c>
      <c r="B25" s="63" t="s">
        <v>66</v>
      </c>
      <c r="C25" s="1" t="s">
        <v>6</v>
      </c>
      <c r="D25" s="63" t="s">
        <v>122</v>
      </c>
      <c r="E25" s="1" t="s">
        <v>34</v>
      </c>
      <c r="F25" s="1">
        <v>4</v>
      </c>
      <c r="G25" s="1">
        <v>0</v>
      </c>
      <c r="H25" s="1">
        <f t="shared" si="4"/>
        <v>4</v>
      </c>
      <c r="I25" s="1">
        <f t="shared" si="5"/>
        <v>1</v>
      </c>
      <c r="J25" s="1">
        <v>22</v>
      </c>
      <c r="K25" s="1">
        <f t="shared" si="0"/>
        <v>26</v>
      </c>
      <c r="L25" s="1">
        <v>23</v>
      </c>
      <c r="M25" s="1">
        <f t="shared" si="1"/>
        <v>3</v>
      </c>
    </row>
    <row r="26" spans="1:13" ht="59.4" customHeight="1" x14ac:dyDescent="0.3">
      <c r="A26" s="61">
        <v>12</v>
      </c>
      <c r="B26" s="63" t="s">
        <v>123</v>
      </c>
      <c r="C26" s="1" t="s">
        <v>6</v>
      </c>
      <c r="D26" s="63" t="s">
        <v>122</v>
      </c>
      <c r="E26" s="1" t="s">
        <v>102</v>
      </c>
      <c r="F26" s="1">
        <v>4</v>
      </c>
      <c r="G26" s="1">
        <v>0</v>
      </c>
      <c r="H26" s="1">
        <f t="shared" si="4"/>
        <v>4</v>
      </c>
      <c r="I26" s="1">
        <f t="shared" si="5"/>
        <v>1</v>
      </c>
      <c r="J26" s="1">
        <v>22</v>
      </c>
      <c r="K26" s="1">
        <f t="shared" si="0"/>
        <v>26</v>
      </c>
      <c r="L26" s="1">
        <v>23</v>
      </c>
      <c r="M26" s="1">
        <f t="shared" si="1"/>
        <v>3</v>
      </c>
    </row>
    <row r="27" spans="1:13" ht="59.4" customHeight="1" x14ac:dyDescent="0.3">
      <c r="A27" s="61">
        <v>13</v>
      </c>
      <c r="B27" s="63" t="s">
        <v>46</v>
      </c>
      <c r="C27" s="1" t="s">
        <v>112</v>
      </c>
      <c r="D27" s="63" t="s">
        <v>122</v>
      </c>
      <c r="E27" s="1" t="s">
        <v>104</v>
      </c>
      <c r="F27" s="1">
        <v>4</v>
      </c>
      <c r="G27" s="1">
        <v>1</v>
      </c>
      <c r="H27" s="1">
        <f>F27+G27</f>
        <v>5</v>
      </c>
      <c r="I27" s="1">
        <f>23-J27</f>
        <v>1</v>
      </c>
      <c r="J27" s="1">
        <v>22</v>
      </c>
      <c r="K27" s="1">
        <f>J27+H27</f>
        <v>27</v>
      </c>
      <c r="L27" s="1">
        <v>23</v>
      </c>
      <c r="M27" s="1">
        <f>K27-L27</f>
        <v>4</v>
      </c>
    </row>
    <row r="28" spans="1:13" s="11" customFormat="1" ht="59.4" customHeight="1" x14ac:dyDescent="0.3">
      <c r="A28" s="61">
        <v>14</v>
      </c>
      <c r="B28" s="63" t="s">
        <v>44</v>
      </c>
      <c r="C28" s="1" t="s">
        <v>6</v>
      </c>
      <c r="D28" s="63" t="s">
        <v>122</v>
      </c>
      <c r="E28" s="1" t="s">
        <v>103</v>
      </c>
      <c r="F28" s="1">
        <v>4</v>
      </c>
      <c r="G28" s="1">
        <v>0</v>
      </c>
      <c r="H28" s="1">
        <f t="shared" si="4"/>
        <v>4</v>
      </c>
      <c r="I28" s="1">
        <f t="shared" si="5"/>
        <v>1</v>
      </c>
      <c r="J28" s="1">
        <v>22</v>
      </c>
      <c r="K28" s="1">
        <f t="shared" si="0"/>
        <v>26</v>
      </c>
      <c r="L28" s="1">
        <v>23</v>
      </c>
      <c r="M28" s="1">
        <f t="shared" si="1"/>
        <v>3</v>
      </c>
    </row>
    <row r="29" spans="1:13" ht="59.4" customHeight="1" x14ac:dyDescent="0.3">
      <c r="A29" s="61">
        <v>15</v>
      </c>
      <c r="B29" s="63" t="s">
        <v>124</v>
      </c>
      <c r="C29" s="1" t="s">
        <v>111</v>
      </c>
      <c r="D29" s="63" t="s">
        <v>125</v>
      </c>
      <c r="E29" s="1" t="s">
        <v>106</v>
      </c>
      <c r="F29" s="1">
        <v>4</v>
      </c>
      <c r="G29" s="1">
        <v>3</v>
      </c>
      <c r="H29" s="1">
        <f>F29+G29</f>
        <v>7</v>
      </c>
      <c r="I29" s="1">
        <f>23-J29</f>
        <v>2</v>
      </c>
      <c r="J29" s="1">
        <v>21</v>
      </c>
      <c r="K29" s="1">
        <f>J29+H29</f>
        <v>28</v>
      </c>
      <c r="L29" s="1">
        <v>23</v>
      </c>
      <c r="M29" s="1">
        <f>K29-L29</f>
        <v>5</v>
      </c>
    </row>
    <row r="30" spans="1:13" ht="59.4" customHeight="1" x14ac:dyDescent="0.3">
      <c r="A30" s="61">
        <v>16</v>
      </c>
      <c r="B30" s="63" t="s">
        <v>47</v>
      </c>
      <c r="C30" s="16" t="s">
        <v>6</v>
      </c>
      <c r="D30" s="63" t="s">
        <v>126</v>
      </c>
      <c r="E30" s="1" t="s">
        <v>105</v>
      </c>
      <c r="F30" s="1">
        <v>4</v>
      </c>
      <c r="G30" s="1">
        <v>0</v>
      </c>
      <c r="H30" s="1">
        <f>F30+G30</f>
        <v>4</v>
      </c>
      <c r="I30" s="1">
        <f>23-J30</f>
        <v>1</v>
      </c>
      <c r="J30" s="1">
        <v>22</v>
      </c>
      <c r="K30" s="1">
        <f>J30+H30</f>
        <v>26</v>
      </c>
      <c r="L30" s="1">
        <v>23</v>
      </c>
      <c r="M30" s="1">
        <f>K30-L30</f>
        <v>3</v>
      </c>
    </row>
    <row r="31" spans="1:13" ht="59.4" customHeight="1" x14ac:dyDescent="0.3">
      <c r="A31" s="61">
        <v>17</v>
      </c>
      <c r="B31" s="63" t="s">
        <v>49</v>
      </c>
      <c r="C31" s="1" t="s">
        <v>6</v>
      </c>
      <c r="D31" s="63" t="s">
        <v>126</v>
      </c>
      <c r="E31" s="1" t="s">
        <v>35</v>
      </c>
      <c r="F31" s="1">
        <v>4</v>
      </c>
      <c r="G31" s="1">
        <v>0</v>
      </c>
      <c r="H31" s="1">
        <f>F31+G31</f>
        <v>4</v>
      </c>
      <c r="I31" s="1">
        <v>1</v>
      </c>
      <c r="J31" s="1">
        <v>22</v>
      </c>
      <c r="K31" s="1">
        <f>J31+H31</f>
        <v>26</v>
      </c>
      <c r="L31" s="1">
        <v>23</v>
      </c>
      <c r="M31" s="1">
        <f>K31-L31</f>
        <v>3</v>
      </c>
    </row>
    <row r="32" spans="1:13" ht="59.4" customHeight="1" x14ac:dyDescent="0.3">
      <c r="A32" s="61">
        <v>18</v>
      </c>
      <c r="B32" s="63" t="s">
        <v>51</v>
      </c>
      <c r="C32" s="1" t="s">
        <v>6</v>
      </c>
      <c r="D32" s="63" t="s">
        <v>126</v>
      </c>
      <c r="E32" s="1" t="s">
        <v>88</v>
      </c>
      <c r="F32" s="1">
        <v>4</v>
      </c>
      <c r="G32" s="1">
        <v>0</v>
      </c>
      <c r="H32" s="1">
        <f t="shared" si="4"/>
        <v>4</v>
      </c>
      <c r="I32" s="1">
        <f t="shared" si="5"/>
        <v>1</v>
      </c>
      <c r="J32" s="1">
        <v>22</v>
      </c>
      <c r="K32" s="1">
        <f t="shared" si="0"/>
        <v>26</v>
      </c>
      <c r="L32" s="1">
        <v>23</v>
      </c>
      <c r="M32" s="1">
        <f t="shared" si="1"/>
        <v>3</v>
      </c>
    </row>
    <row r="33" spans="1:15" ht="59.4" customHeight="1" x14ac:dyDescent="0.3">
      <c r="A33" s="61">
        <v>19</v>
      </c>
      <c r="B33" s="63" t="s">
        <v>50</v>
      </c>
      <c r="C33" s="1" t="s">
        <v>112</v>
      </c>
      <c r="D33" s="63" t="s">
        <v>126</v>
      </c>
      <c r="E33" s="1" t="s">
        <v>87</v>
      </c>
      <c r="F33" s="1">
        <v>4</v>
      </c>
      <c r="G33" s="1">
        <v>1</v>
      </c>
      <c r="H33" s="1">
        <f>F33+G33</f>
        <v>5</v>
      </c>
      <c r="I33" s="1">
        <f>23-J33</f>
        <v>1</v>
      </c>
      <c r="J33" s="1">
        <v>22</v>
      </c>
      <c r="K33" s="1">
        <f>J33+H33</f>
        <v>27</v>
      </c>
      <c r="L33" s="1">
        <v>23</v>
      </c>
      <c r="M33" s="1">
        <f>K33-L33</f>
        <v>4</v>
      </c>
    </row>
    <row r="34" spans="1:15" ht="59.4" customHeight="1" x14ac:dyDescent="0.3">
      <c r="A34" s="61">
        <v>20</v>
      </c>
      <c r="B34" s="63" t="s">
        <v>48</v>
      </c>
      <c r="C34" s="1" t="s">
        <v>6</v>
      </c>
      <c r="D34" s="63" t="s">
        <v>126</v>
      </c>
      <c r="E34" s="1" t="s">
        <v>86</v>
      </c>
      <c r="F34" s="1">
        <v>4</v>
      </c>
      <c r="G34" s="1">
        <v>0</v>
      </c>
      <c r="H34" s="1">
        <f>F34+G34</f>
        <v>4</v>
      </c>
      <c r="I34" s="1">
        <f>23-J34</f>
        <v>1</v>
      </c>
      <c r="J34" s="1">
        <v>22</v>
      </c>
      <c r="K34" s="1">
        <f>J34+H34</f>
        <v>26</v>
      </c>
      <c r="L34" s="1">
        <v>23</v>
      </c>
      <c r="M34" s="1">
        <f>K34-L34</f>
        <v>3</v>
      </c>
    </row>
    <row r="35" spans="1:15" ht="59.4" customHeight="1" x14ac:dyDescent="0.3">
      <c r="A35" s="61">
        <v>21</v>
      </c>
      <c r="B35" s="63" t="s">
        <v>55</v>
      </c>
      <c r="C35" s="1" t="s">
        <v>112</v>
      </c>
      <c r="D35" s="63" t="s">
        <v>127</v>
      </c>
      <c r="E35" s="1" t="s">
        <v>96</v>
      </c>
      <c r="F35" s="1">
        <v>4</v>
      </c>
      <c r="G35" s="1">
        <v>1</v>
      </c>
      <c r="H35" s="1">
        <f t="shared" si="4"/>
        <v>5</v>
      </c>
      <c r="I35" s="1">
        <f t="shared" si="5"/>
        <v>2</v>
      </c>
      <c r="J35" s="1">
        <v>21</v>
      </c>
      <c r="K35" s="1">
        <f t="shared" si="0"/>
        <v>26</v>
      </c>
      <c r="L35" s="1">
        <v>23</v>
      </c>
      <c r="M35" s="1">
        <f t="shared" si="1"/>
        <v>3</v>
      </c>
    </row>
    <row r="36" spans="1:15" ht="59.4" customHeight="1" x14ac:dyDescent="0.3">
      <c r="A36" s="61">
        <v>22</v>
      </c>
      <c r="B36" s="63" t="s">
        <v>56</v>
      </c>
      <c r="C36" s="1" t="s">
        <v>6</v>
      </c>
      <c r="D36" s="63" t="s">
        <v>127</v>
      </c>
      <c r="E36" s="1" t="s">
        <v>95</v>
      </c>
      <c r="F36" s="1">
        <v>4</v>
      </c>
      <c r="G36" s="1">
        <v>0</v>
      </c>
      <c r="H36" s="1">
        <f>F36+G36</f>
        <v>4</v>
      </c>
      <c r="I36" s="1">
        <f>23-J36</f>
        <v>2</v>
      </c>
      <c r="J36" s="1">
        <v>21</v>
      </c>
      <c r="K36" s="1">
        <f>J36+H36</f>
        <v>25</v>
      </c>
      <c r="L36" s="1">
        <v>23</v>
      </c>
      <c r="M36" s="1">
        <f>K36-L36</f>
        <v>2</v>
      </c>
    </row>
    <row r="37" spans="1:15" ht="59.4" customHeight="1" x14ac:dyDescent="0.3">
      <c r="A37" s="61">
        <v>23</v>
      </c>
      <c r="B37" s="63" t="s">
        <v>53</v>
      </c>
      <c r="C37" s="1" t="s">
        <v>111</v>
      </c>
      <c r="D37" s="63" t="s">
        <v>127</v>
      </c>
      <c r="E37" s="1" t="s">
        <v>90</v>
      </c>
      <c r="F37" s="1">
        <v>4</v>
      </c>
      <c r="G37" s="1">
        <v>3</v>
      </c>
      <c r="H37" s="1">
        <f t="shared" si="4"/>
        <v>7</v>
      </c>
      <c r="I37" s="1">
        <f t="shared" si="5"/>
        <v>2</v>
      </c>
      <c r="J37" s="1">
        <v>21</v>
      </c>
      <c r="K37" s="1">
        <f t="shared" si="0"/>
        <v>28</v>
      </c>
      <c r="L37" s="1">
        <v>23</v>
      </c>
      <c r="M37" s="1">
        <f t="shared" si="1"/>
        <v>5</v>
      </c>
    </row>
    <row r="38" spans="1:15" ht="59.4" customHeight="1" x14ac:dyDescent="0.3">
      <c r="A38" s="61">
        <v>24</v>
      </c>
      <c r="B38" s="63" t="s">
        <v>54</v>
      </c>
      <c r="C38" s="1" t="s">
        <v>6</v>
      </c>
      <c r="D38" s="63" t="s">
        <v>127</v>
      </c>
      <c r="E38" s="1" t="s">
        <v>36</v>
      </c>
      <c r="F38" s="1">
        <v>4</v>
      </c>
      <c r="G38" s="1">
        <v>0</v>
      </c>
      <c r="H38" s="1">
        <f t="shared" si="4"/>
        <v>4</v>
      </c>
      <c r="I38" s="1">
        <f t="shared" si="5"/>
        <v>2</v>
      </c>
      <c r="J38" s="1">
        <v>21</v>
      </c>
      <c r="K38" s="1">
        <f t="shared" si="0"/>
        <v>25</v>
      </c>
      <c r="L38" s="1">
        <v>23</v>
      </c>
      <c r="M38" s="1">
        <f t="shared" si="1"/>
        <v>2</v>
      </c>
    </row>
    <row r="39" spans="1:15" ht="59.4" customHeight="1" x14ac:dyDescent="0.3">
      <c r="A39" s="61">
        <v>25</v>
      </c>
      <c r="B39" s="63" t="s">
        <v>52</v>
      </c>
      <c r="C39" s="1" t="s">
        <v>6</v>
      </c>
      <c r="D39" s="63" t="s">
        <v>128</v>
      </c>
      <c r="E39" s="1" t="s">
        <v>21</v>
      </c>
      <c r="F39" s="1">
        <v>4</v>
      </c>
      <c r="G39" s="1">
        <v>0</v>
      </c>
      <c r="H39" s="1">
        <f t="shared" si="4"/>
        <v>4</v>
      </c>
      <c r="I39" s="1">
        <f t="shared" si="5"/>
        <v>2</v>
      </c>
      <c r="J39" s="1">
        <v>21</v>
      </c>
      <c r="K39" s="1">
        <f>J39+H39</f>
        <v>25</v>
      </c>
      <c r="L39" s="1">
        <v>23</v>
      </c>
      <c r="M39" s="1">
        <f t="shared" si="1"/>
        <v>2</v>
      </c>
    </row>
    <row r="40" spans="1:15" ht="59.4" customHeight="1" x14ac:dyDescent="0.3">
      <c r="A40" s="61">
        <v>26</v>
      </c>
      <c r="B40" s="63" t="s">
        <v>57</v>
      </c>
      <c r="C40" s="1" t="s">
        <v>6</v>
      </c>
      <c r="D40" s="63" t="s">
        <v>127</v>
      </c>
      <c r="E40" s="1" t="s">
        <v>89</v>
      </c>
      <c r="F40" s="1">
        <v>4</v>
      </c>
      <c r="G40" s="1">
        <v>0</v>
      </c>
      <c r="H40" s="1">
        <f t="shared" si="4"/>
        <v>4</v>
      </c>
      <c r="I40" s="1">
        <f t="shared" si="5"/>
        <v>2</v>
      </c>
      <c r="J40" s="1">
        <v>21</v>
      </c>
      <c r="K40" s="1">
        <f t="shared" si="0"/>
        <v>25</v>
      </c>
      <c r="L40" s="1">
        <v>23</v>
      </c>
      <c r="M40" s="1">
        <f t="shared" si="1"/>
        <v>2</v>
      </c>
    </row>
    <row r="41" spans="1:15" ht="59.4" customHeight="1" x14ac:dyDescent="0.3">
      <c r="A41" s="61">
        <v>27</v>
      </c>
      <c r="B41" s="63" t="s">
        <v>59</v>
      </c>
      <c r="C41" s="1" t="s">
        <v>6</v>
      </c>
      <c r="D41" s="63" t="s">
        <v>129</v>
      </c>
      <c r="E41" s="1" t="s">
        <v>97</v>
      </c>
      <c r="F41" s="1">
        <v>4</v>
      </c>
      <c r="G41" s="1">
        <v>0</v>
      </c>
      <c r="H41" s="1">
        <f t="shared" si="4"/>
        <v>4</v>
      </c>
      <c r="I41" s="1">
        <f t="shared" si="5"/>
        <v>2</v>
      </c>
      <c r="J41" s="1">
        <v>21</v>
      </c>
      <c r="K41" s="1">
        <f t="shared" si="0"/>
        <v>25</v>
      </c>
      <c r="L41" s="1">
        <v>23</v>
      </c>
      <c r="M41" s="1">
        <f t="shared" si="1"/>
        <v>2</v>
      </c>
    </row>
    <row r="42" spans="1:15" s="11" customFormat="1" ht="59.4" customHeight="1" x14ac:dyDescent="0.3">
      <c r="A42" s="61">
        <v>28</v>
      </c>
      <c r="B42" s="63" t="s">
        <v>58</v>
      </c>
      <c r="C42" s="1" t="s">
        <v>6</v>
      </c>
      <c r="D42" s="63" t="s">
        <v>129</v>
      </c>
      <c r="E42" s="1" t="s">
        <v>8</v>
      </c>
      <c r="F42" s="1">
        <v>4</v>
      </c>
      <c r="G42" s="1">
        <v>0</v>
      </c>
      <c r="H42" s="1">
        <f t="shared" si="4"/>
        <v>4</v>
      </c>
      <c r="I42" s="1">
        <f t="shared" si="5"/>
        <v>2</v>
      </c>
      <c r="J42" s="1">
        <v>21</v>
      </c>
      <c r="K42" s="1">
        <f t="shared" si="0"/>
        <v>25</v>
      </c>
      <c r="L42" s="1">
        <v>23</v>
      </c>
      <c r="M42" s="1">
        <f t="shared" si="1"/>
        <v>2</v>
      </c>
    </row>
    <row r="43" spans="1:15" s="11" customFormat="1" ht="59.4" customHeight="1" x14ac:dyDescent="0.3">
      <c r="A43" s="61">
        <v>29</v>
      </c>
      <c r="B43" s="63" t="s">
        <v>63</v>
      </c>
      <c r="C43" s="1" t="s">
        <v>6</v>
      </c>
      <c r="D43" s="63" t="s">
        <v>129</v>
      </c>
      <c r="E43" s="1" t="s">
        <v>22</v>
      </c>
      <c r="F43" s="1">
        <v>4</v>
      </c>
      <c r="G43" s="1">
        <v>0</v>
      </c>
      <c r="H43" s="1">
        <f>F43+G43</f>
        <v>4</v>
      </c>
      <c r="I43" s="1">
        <f>23-J43</f>
        <v>2</v>
      </c>
      <c r="J43" s="1">
        <v>21</v>
      </c>
      <c r="K43" s="1">
        <f>J43+H43</f>
        <v>25</v>
      </c>
      <c r="L43" s="1">
        <v>23</v>
      </c>
      <c r="M43" s="1">
        <f>K43-L43</f>
        <v>2</v>
      </c>
    </row>
    <row r="44" spans="1:15" s="11" customFormat="1" ht="59.4" customHeight="1" x14ac:dyDescent="0.3">
      <c r="A44" s="61">
        <v>30</v>
      </c>
      <c r="B44" s="63" t="s">
        <v>62</v>
      </c>
      <c r="C44" s="1" t="s">
        <v>112</v>
      </c>
      <c r="D44" s="63" t="s">
        <v>129</v>
      </c>
      <c r="E44" s="1" t="s">
        <v>91</v>
      </c>
      <c r="F44" s="1">
        <v>4</v>
      </c>
      <c r="G44" s="1">
        <v>1</v>
      </c>
      <c r="H44" s="1">
        <f t="shared" ref="H44:H46" si="6">F44+G44</f>
        <v>5</v>
      </c>
      <c r="I44" s="1">
        <f t="shared" ref="I44:I46" si="7">23-J44</f>
        <v>2</v>
      </c>
      <c r="J44" s="1">
        <v>21</v>
      </c>
      <c r="K44" s="1">
        <f t="shared" ref="K44:K46" si="8">J44+H44</f>
        <v>26</v>
      </c>
      <c r="L44" s="1">
        <v>23</v>
      </c>
      <c r="M44" s="1">
        <f t="shared" ref="M44:M46" si="9">K44-L44</f>
        <v>3</v>
      </c>
    </row>
    <row r="45" spans="1:15" s="11" customFormat="1" ht="59.4" customHeight="1" x14ac:dyDescent="0.3">
      <c r="A45" s="61">
        <v>31</v>
      </c>
      <c r="B45" s="63" t="s">
        <v>61</v>
      </c>
      <c r="C45" s="1" t="s">
        <v>111</v>
      </c>
      <c r="D45" s="63" t="s">
        <v>129</v>
      </c>
      <c r="E45" s="1" t="s">
        <v>31</v>
      </c>
      <c r="F45" s="1">
        <v>4</v>
      </c>
      <c r="G45" s="1">
        <v>3</v>
      </c>
      <c r="H45" s="1">
        <f t="shared" si="6"/>
        <v>7</v>
      </c>
      <c r="I45" s="1">
        <f t="shared" si="7"/>
        <v>2</v>
      </c>
      <c r="J45" s="1">
        <v>21</v>
      </c>
      <c r="K45" s="1">
        <f t="shared" si="8"/>
        <v>28</v>
      </c>
      <c r="L45" s="1">
        <v>23</v>
      </c>
      <c r="M45" s="1">
        <f t="shared" si="9"/>
        <v>5</v>
      </c>
      <c r="O45" s="2"/>
    </row>
    <row r="46" spans="1:15" s="11" customFormat="1" ht="59.4" customHeight="1" x14ac:dyDescent="0.3">
      <c r="A46" s="61">
        <v>32</v>
      </c>
      <c r="B46" s="63" t="s">
        <v>60</v>
      </c>
      <c r="C46" s="1" t="s">
        <v>6</v>
      </c>
      <c r="D46" s="63" t="s">
        <v>129</v>
      </c>
      <c r="E46" s="1" t="s">
        <v>23</v>
      </c>
      <c r="F46" s="1">
        <v>4</v>
      </c>
      <c r="G46" s="1">
        <v>0</v>
      </c>
      <c r="H46" s="1">
        <f t="shared" si="6"/>
        <v>4</v>
      </c>
      <c r="I46" s="1">
        <f t="shared" si="7"/>
        <v>2</v>
      </c>
      <c r="J46" s="1">
        <v>21</v>
      </c>
      <c r="K46" s="1">
        <f t="shared" si="8"/>
        <v>25</v>
      </c>
      <c r="L46" s="1">
        <v>23</v>
      </c>
      <c r="M46" s="1">
        <f t="shared" si="9"/>
        <v>2</v>
      </c>
      <c r="O46" s="2"/>
    </row>
    <row r="47" spans="1:15" s="11" customFormat="1" ht="59.4" customHeight="1" x14ac:dyDescent="0.3">
      <c r="A47" s="61">
        <v>33</v>
      </c>
      <c r="B47" s="63" t="s">
        <v>130</v>
      </c>
      <c r="C47" s="1" t="s">
        <v>6</v>
      </c>
      <c r="D47" s="63" t="s">
        <v>131</v>
      </c>
      <c r="E47" s="3"/>
      <c r="F47" s="3">
        <v>0</v>
      </c>
      <c r="G47" s="3">
        <v>0</v>
      </c>
      <c r="H47" s="1">
        <f>F47+G47</f>
        <v>0</v>
      </c>
      <c r="I47" s="1">
        <v>0</v>
      </c>
      <c r="J47" s="1">
        <v>24</v>
      </c>
      <c r="K47" s="1">
        <f>J47+H47</f>
        <v>24</v>
      </c>
      <c r="L47" s="1">
        <v>23</v>
      </c>
      <c r="M47" s="1">
        <f>K47-L47</f>
        <v>1</v>
      </c>
    </row>
    <row r="48" spans="1:15" s="11" customFormat="1" ht="59.4" customHeight="1" x14ac:dyDescent="0.3">
      <c r="A48" s="61">
        <v>34</v>
      </c>
      <c r="B48" s="63" t="s">
        <v>64</v>
      </c>
      <c r="C48" s="1" t="s">
        <v>6</v>
      </c>
      <c r="D48" s="63" t="s">
        <v>132</v>
      </c>
      <c r="E48" s="3"/>
      <c r="F48" s="3">
        <v>0</v>
      </c>
      <c r="G48" s="3">
        <v>0</v>
      </c>
      <c r="H48" s="1">
        <f>F48+G48</f>
        <v>0</v>
      </c>
      <c r="I48" s="1">
        <v>0</v>
      </c>
      <c r="J48" s="1">
        <v>24</v>
      </c>
      <c r="K48" s="1">
        <f>J48+H48</f>
        <v>24</v>
      </c>
      <c r="L48" s="1">
        <v>23</v>
      </c>
      <c r="M48" s="1">
        <f>K48-L48</f>
        <v>1</v>
      </c>
      <c r="O48" s="2"/>
    </row>
    <row r="49" spans="1:17" s="11" customFormat="1" ht="59.4" customHeight="1" x14ac:dyDescent="0.3">
      <c r="A49" s="61">
        <v>35</v>
      </c>
      <c r="B49" s="63" t="s">
        <v>65</v>
      </c>
      <c r="C49" s="1" t="s">
        <v>6</v>
      </c>
      <c r="D49" s="63" t="s">
        <v>133</v>
      </c>
      <c r="E49" s="1"/>
      <c r="F49" s="3">
        <v>0</v>
      </c>
      <c r="G49" s="3">
        <v>0</v>
      </c>
      <c r="H49" s="1">
        <f t="shared" si="4"/>
        <v>0</v>
      </c>
      <c r="I49" s="1">
        <v>0</v>
      </c>
      <c r="J49" s="1">
        <v>24</v>
      </c>
      <c r="K49" s="1">
        <f t="shared" si="0"/>
        <v>24</v>
      </c>
      <c r="L49" s="1">
        <v>23</v>
      </c>
      <c r="M49" s="1">
        <f t="shared" si="1"/>
        <v>1</v>
      </c>
      <c r="O49" s="2"/>
    </row>
    <row r="50" spans="1:17" s="11" customFormat="1" ht="59.4" customHeight="1" x14ac:dyDescent="0.3">
      <c r="A50" s="61">
        <v>36</v>
      </c>
      <c r="B50" s="63" t="s">
        <v>67</v>
      </c>
      <c r="C50" s="1" t="s">
        <v>9</v>
      </c>
      <c r="D50" s="63" t="s">
        <v>134</v>
      </c>
      <c r="E50" s="1"/>
      <c r="F50" s="3">
        <v>0</v>
      </c>
      <c r="G50" s="3">
        <v>0</v>
      </c>
      <c r="H50" s="1">
        <f t="shared" si="4"/>
        <v>0</v>
      </c>
      <c r="I50" s="1">
        <v>0</v>
      </c>
      <c r="J50" s="1">
        <v>24</v>
      </c>
      <c r="K50" s="1">
        <f t="shared" si="0"/>
        <v>24</v>
      </c>
      <c r="L50" s="1">
        <v>23</v>
      </c>
      <c r="M50" s="1">
        <f t="shared" si="1"/>
        <v>1</v>
      </c>
      <c r="O50" s="2"/>
    </row>
    <row r="51" spans="1:17" s="11" customFormat="1" ht="59.4" customHeight="1" x14ac:dyDescent="0.3">
      <c r="A51" s="61">
        <v>37</v>
      </c>
      <c r="B51" s="63" t="s">
        <v>68</v>
      </c>
      <c r="C51" s="1" t="s">
        <v>10</v>
      </c>
      <c r="D51" s="63" t="s">
        <v>135</v>
      </c>
      <c r="E51" s="4" t="s">
        <v>108</v>
      </c>
      <c r="F51" s="1">
        <v>0</v>
      </c>
      <c r="G51" s="1">
        <v>5</v>
      </c>
      <c r="H51" s="1">
        <f t="shared" si="4"/>
        <v>5</v>
      </c>
      <c r="I51" s="1">
        <f t="shared" si="5"/>
        <v>5</v>
      </c>
      <c r="J51" s="1">
        <v>18</v>
      </c>
      <c r="K51" s="1">
        <f t="shared" si="0"/>
        <v>23</v>
      </c>
      <c r="L51" s="1">
        <v>23</v>
      </c>
      <c r="M51" s="1">
        <f t="shared" si="1"/>
        <v>0</v>
      </c>
      <c r="O51" s="2"/>
    </row>
    <row r="52" spans="1:17" ht="59.4" customHeight="1" x14ac:dyDescent="0.3">
      <c r="A52" s="61">
        <v>38</v>
      </c>
      <c r="B52" s="63" t="s">
        <v>69</v>
      </c>
      <c r="C52" s="1" t="s">
        <v>10</v>
      </c>
      <c r="D52" s="63" t="s">
        <v>136</v>
      </c>
      <c r="E52" s="4" t="s">
        <v>146</v>
      </c>
      <c r="F52" s="1">
        <v>0</v>
      </c>
      <c r="G52" s="1">
        <v>6</v>
      </c>
      <c r="H52" s="1">
        <f t="shared" si="4"/>
        <v>6</v>
      </c>
      <c r="I52" s="1">
        <f t="shared" si="5"/>
        <v>4</v>
      </c>
      <c r="J52" s="1">
        <v>19</v>
      </c>
      <c r="K52" s="1">
        <f t="shared" si="0"/>
        <v>25</v>
      </c>
      <c r="L52" s="1">
        <v>23</v>
      </c>
      <c r="M52" s="1">
        <f t="shared" si="1"/>
        <v>2</v>
      </c>
    </row>
    <row r="53" spans="1:17" ht="41.4" customHeight="1" x14ac:dyDescent="0.3">
      <c r="A53" s="61">
        <v>39</v>
      </c>
      <c r="B53" s="63" t="s">
        <v>70</v>
      </c>
      <c r="C53" s="16" t="s">
        <v>98</v>
      </c>
      <c r="D53" s="63" t="s">
        <v>137</v>
      </c>
      <c r="E53" s="1" t="s">
        <v>147</v>
      </c>
      <c r="F53" s="1">
        <v>0</v>
      </c>
      <c r="G53" s="1">
        <v>3</v>
      </c>
      <c r="H53" s="1">
        <f t="shared" si="4"/>
        <v>3</v>
      </c>
      <c r="I53" s="1">
        <v>0</v>
      </c>
      <c r="J53" s="1">
        <v>24</v>
      </c>
      <c r="K53" s="1">
        <f t="shared" si="0"/>
        <v>27</v>
      </c>
      <c r="L53" s="1">
        <v>23</v>
      </c>
      <c r="M53" s="1">
        <f t="shared" si="1"/>
        <v>4</v>
      </c>
    </row>
    <row r="54" spans="1:17" ht="41.4" customHeight="1" x14ac:dyDescent="0.3">
      <c r="A54" s="61">
        <v>40</v>
      </c>
      <c r="B54" s="63" t="s">
        <v>71</v>
      </c>
      <c r="C54" s="16" t="s">
        <v>107</v>
      </c>
      <c r="D54" s="63" t="s">
        <v>168</v>
      </c>
      <c r="E54" s="1"/>
      <c r="F54" s="1">
        <v>0</v>
      </c>
      <c r="G54" s="1">
        <v>0</v>
      </c>
      <c r="H54" s="1">
        <f t="shared" si="4"/>
        <v>0</v>
      </c>
      <c r="I54" s="1">
        <v>0</v>
      </c>
      <c r="J54" s="1">
        <v>2</v>
      </c>
      <c r="K54" s="1">
        <f t="shared" si="0"/>
        <v>2</v>
      </c>
      <c r="L54" s="1">
        <v>2</v>
      </c>
      <c r="M54" s="1">
        <v>0</v>
      </c>
    </row>
    <row r="55" spans="1:17" ht="41.4" customHeight="1" x14ac:dyDescent="0.3">
      <c r="A55" s="61">
        <v>41</v>
      </c>
      <c r="B55" s="63" t="s">
        <v>72</v>
      </c>
      <c r="C55" s="1" t="s">
        <v>99</v>
      </c>
      <c r="D55" s="63" t="s">
        <v>138</v>
      </c>
      <c r="E55" s="1"/>
      <c r="F55" s="1">
        <v>0</v>
      </c>
      <c r="G55" s="1">
        <v>0</v>
      </c>
      <c r="H55" s="1">
        <v>0</v>
      </c>
      <c r="I55" s="1">
        <v>0</v>
      </c>
      <c r="J55" s="1">
        <v>24</v>
      </c>
      <c r="K55" s="1">
        <f t="shared" si="0"/>
        <v>24</v>
      </c>
      <c r="L55" s="1">
        <v>23</v>
      </c>
      <c r="M55" s="1">
        <f t="shared" ref="M55:M60" si="10">K55-L55</f>
        <v>1</v>
      </c>
    </row>
    <row r="56" spans="1:17" ht="36" customHeight="1" x14ac:dyDescent="0.3">
      <c r="A56" s="61">
        <v>42</v>
      </c>
      <c r="B56" s="63" t="s">
        <v>73</v>
      </c>
      <c r="C56" s="1" t="s">
        <v>24</v>
      </c>
      <c r="D56" s="63" t="s">
        <v>139</v>
      </c>
      <c r="E56" s="1"/>
      <c r="F56" s="1">
        <v>0</v>
      </c>
      <c r="G56" s="1">
        <v>0</v>
      </c>
      <c r="H56" s="1">
        <f>F56+G56</f>
        <v>0</v>
      </c>
      <c r="I56" s="1">
        <v>0</v>
      </c>
      <c r="J56" s="1">
        <v>24</v>
      </c>
      <c r="K56" s="1">
        <f t="shared" si="0"/>
        <v>24</v>
      </c>
      <c r="L56" s="1">
        <v>23</v>
      </c>
      <c r="M56" s="1">
        <f t="shared" si="10"/>
        <v>1</v>
      </c>
    </row>
    <row r="57" spans="1:17" s="25" customFormat="1" ht="57" customHeight="1" x14ac:dyDescent="0.3">
      <c r="A57" s="61">
        <v>43</v>
      </c>
      <c r="B57" s="63" t="s">
        <v>74</v>
      </c>
      <c r="C57" s="1" t="s">
        <v>11</v>
      </c>
      <c r="D57" s="63" t="s">
        <v>175</v>
      </c>
      <c r="E57" s="1"/>
      <c r="F57" s="1">
        <v>0</v>
      </c>
      <c r="G57" s="1">
        <v>0</v>
      </c>
      <c r="H57" s="1">
        <v>0</v>
      </c>
      <c r="I57" s="1">
        <v>0</v>
      </c>
      <c r="J57" s="1">
        <v>24</v>
      </c>
      <c r="K57" s="1">
        <f t="shared" si="0"/>
        <v>24</v>
      </c>
      <c r="L57" s="1">
        <v>23</v>
      </c>
      <c r="M57" s="1">
        <f t="shared" si="10"/>
        <v>1</v>
      </c>
      <c r="N57" s="9"/>
      <c r="O57" s="9"/>
    </row>
    <row r="58" spans="1:17" ht="48" customHeight="1" x14ac:dyDescent="0.3">
      <c r="A58" s="61">
        <v>44</v>
      </c>
      <c r="B58" s="63" t="s">
        <v>77</v>
      </c>
      <c r="C58" s="1" t="s">
        <v>11</v>
      </c>
      <c r="D58" s="63" t="s">
        <v>176</v>
      </c>
      <c r="E58" s="16"/>
      <c r="F58" s="1">
        <v>0</v>
      </c>
      <c r="G58" s="1">
        <v>0</v>
      </c>
      <c r="H58" s="1">
        <f t="shared" ref="H58" si="11">F58+G58</f>
        <v>0</v>
      </c>
      <c r="I58" s="1">
        <v>0</v>
      </c>
      <c r="J58" s="1">
        <v>22</v>
      </c>
      <c r="K58" s="1">
        <f t="shared" si="0"/>
        <v>22</v>
      </c>
      <c r="L58" s="1">
        <v>23</v>
      </c>
      <c r="M58" s="1">
        <f t="shared" si="10"/>
        <v>-1</v>
      </c>
    </row>
    <row r="59" spans="1:17" s="25" customFormat="1" ht="56.4" customHeight="1" x14ac:dyDescent="0.3">
      <c r="A59" s="61">
        <v>45</v>
      </c>
      <c r="B59" s="63" t="s">
        <v>75</v>
      </c>
      <c r="C59" s="1" t="s">
        <v>11</v>
      </c>
      <c r="D59" s="63" t="s">
        <v>177</v>
      </c>
      <c r="E59" s="1"/>
      <c r="F59" s="1">
        <v>0</v>
      </c>
      <c r="G59" s="1">
        <v>0</v>
      </c>
      <c r="H59" s="1">
        <v>0</v>
      </c>
      <c r="I59" s="1">
        <v>0</v>
      </c>
      <c r="J59" s="1">
        <v>22</v>
      </c>
      <c r="K59" s="1">
        <f t="shared" si="0"/>
        <v>22</v>
      </c>
      <c r="L59" s="1">
        <v>23</v>
      </c>
      <c r="M59" s="1">
        <f t="shared" si="10"/>
        <v>-1</v>
      </c>
      <c r="N59" s="9"/>
      <c r="O59" s="9"/>
    </row>
    <row r="60" spans="1:17" s="25" customFormat="1" ht="36" customHeight="1" x14ac:dyDescent="0.3">
      <c r="A60" s="61">
        <v>46</v>
      </c>
      <c r="B60" s="63" t="s">
        <v>76</v>
      </c>
      <c r="C60" s="1" t="s">
        <v>11</v>
      </c>
      <c r="D60" s="63" t="s">
        <v>140</v>
      </c>
      <c r="E60" s="1"/>
      <c r="F60" s="1">
        <v>0</v>
      </c>
      <c r="G60" s="1">
        <v>0</v>
      </c>
      <c r="H60" s="1">
        <v>0</v>
      </c>
      <c r="I60" s="1">
        <v>0</v>
      </c>
      <c r="J60" s="1">
        <v>24</v>
      </c>
      <c r="K60" s="1">
        <f t="shared" si="0"/>
        <v>24</v>
      </c>
      <c r="L60" s="1">
        <v>23</v>
      </c>
      <c r="M60" s="1">
        <f t="shared" si="10"/>
        <v>1</v>
      </c>
      <c r="N60" s="9"/>
      <c r="O60" s="9"/>
    </row>
    <row r="61" spans="1:17" ht="36" customHeight="1" x14ac:dyDescent="0.3">
      <c r="A61" s="61">
        <v>47</v>
      </c>
      <c r="B61" s="62" t="s">
        <v>79</v>
      </c>
      <c r="C61" s="1" t="s">
        <v>109</v>
      </c>
      <c r="D61" s="62" t="s">
        <v>141</v>
      </c>
      <c r="E61" s="1"/>
      <c r="F61" s="1"/>
      <c r="G61" s="1"/>
      <c r="H61" s="1"/>
      <c r="I61" s="1"/>
      <c r="J61" s="1"/>
      <c r="K61" s="1"/>
      <c r="L61" s="1"/>
      <c r="M61" s="1"/>
      <c r="N61" s="11"/>
    </row>
    <row r="62" spans="1:17" ht="36" customHeight="1" x14ac:dyDescent="0.3">
      <c r="A62" s="61">
        <v>48</v>
      </c>
      <c r="B62" s="64" t="s">
        <v>142</v>
      </c>
      <c r="C62" s="1" t="s">
        <v>12</v>
      </c>
      <c r="D62" s="63" t="s">
        <v>12</v>
      </c>
      <c r="E62" s="1" t="s">
        <v>20</v>
      </c>
      <c r="F62" s="1"/>
      <c r="G62" s="1"/>
      <c r="H62" s="1"/>
      <c r="I62" s="1"/>
      <c r="J62" s="1"/>
      <c r="K62" s="1"/>
      <c r="L62" s="1"/>
      <c r="M62" s="1"/>
      <c r="O62" s="11"/>
      <c r="P62" s="2"/>
      <c r="Q62" s="11"/>
    </row>
    <row r="63" spans="1:17" ht="36" customHeight="1" x14ac:dyDescent="0.3">
      <c r="A63" s="61">
        <v>49</v>
      </c>
      <c r="B63" s="62" t="s">
        <v>78</v>
      </c>
      <c r="C63" s="1" t="s">
        <v>92</v>
      </c>
      <c r="D63" s="63" t="s">
        <v>92</v>
      </c>
      <c r="E63" s="1"/>
      <c r="F63" s="1"/>
      <c r="G63" s="1"/>
      <c r="H63" s="1"/>
      <c r="I63" s="1"/>
      <c r="J63" s="1"/>
      <c r="K63" s="1"/>
      <c r="L63" s="1"/>
      <c r="M63" s="1"/>
    </row>
    <row r="64" spans="1:17" ht="36" customHeight="1" x14ac:dyDescent="0.3">
      <c r="A64" s="61">
        <v>50</v>
      </c>
      <c r="B64" s="62" t="s">
        <v>80</v>
      </c>
      <c r="C64" s="1" t="s">
        <v>25</v>
      </c>
      <c r="D64" s="63" t="s">
        <v>143</v>
      </c>
      <c r="E64" s="1"/>
      <c r="F64" s="1"/>
      <c r="G64" s="1"/>
      <c r="H64" s="1"/>
      <c r="I64" s="1"/>
      <c r="J64" s="1"/>
      <c r="K64" s="1"/>
      <c r="L64" s="1"/>
      <c r="M64" s="1"/>
    </row>
    <row r="65" spans="1:15" ht="36" customHeight="1" x14ac:dyDescent="0.3">
      <c r="A65" s="61">
        <v>51</v>
      </c>
      <c r="B65" s="64" t="s">
        <v>81</v>
      </c>
      <c r="C65" s="1" t="s">
        <v>13</v>
      </c>
      <c r="D65" s="63" t="s">
        <v>13</v>
      </c>
      <c r="E65" s="1"/>
      <c r="F65" s="1"/>
      <c r="G65" s="1"/>
      <c r="H65" s="1"/>
      <c r="I65" s="1"/>
      <c r="J65" s="1"/>
      <c r="K65" s="1"/>
      <c r="L65" s="1"/>
      <c r="M65" s="1"/>
    </row>
    <row r="66" spans="1:15" ht="36" customHeight="1" x14ac:dyDescent="0.3">
      <c r="A66" s="61">
        <v>52</v>
      </c>
      <c r="B66" s="64" t="s">
        <v>82</v>
      </c>
      <c r="C66" s="1" t="s">
        <v>13</v>
      </c>
      <c r="D66" s="63" t="s">
        <v>13</v>
      </c>
      <c r="E66" s="1"/>
      <c r="F66" s="1"/>
      <c r="G66" s="1"/>
      <c r="H66" s="1"/>
      <c r="I66" s="1"/>
      <c r="J66" s="1"/>
      <c r="K66" s="1"/>
      <c r="L66" s="1"/>
      <c r="M66" s="1"/>
    </row>
    <row r="67" spans="1:15" s="12" customFormat="1" ht="32.25" customHeight="1" x14ac:dyDescent="0.25">
      <c r="A67" s="1"/>
      <c r="B67" s="5"/>
      <c r="C67" s="6"/>
      <c r="D67" s="7"/>
      <c r="E67" s="6"/>
      <c r="F67" s="6">
        <f t="shared" ref="F67:M67" si="12">SUM(F15:F66)</f>
        <v>120</v>
      </c>
      <c r="G67" s="6">
        <f t="shared" si="12"/>
        <v>34</v>
      </c>
      <c r="H67" s="6">
        <f t="shared" si="12"/>
        <v>154</v>
      </c>
      <c r="I67" s="6">
        <f t="shared" si="12"/>
        <v>59</v>
      </c>
      <c r="J67" s="6">
        <f t="shared" si="12"/>
        <v>945</v>
      </c>
      <c r="K67" s="6">
        <f t="shared" si="12"/>
        <v>1099</v>
      </c>
      <c r="L67" s="6">
        <f t="shared" si="12"/>
        <v>997</v>
      </c>
      <c r="M67" s="6">
        <f t="shared" si="12"/>
        <v>102</v>
      </c>
      <c r="N67" s="96" t="s">
        <v>152</v>
      </c>
      <c r="O67" s="97"/>
    </row>
    <row r="68" spans="1:15" s="12" customFormat="1" ht="32.25" customHeight="1" x14ac:dyDescent="0.35">
      <c r="A68" s="17" t="s">
        <v>172</v>
      </c>
      <c r="B68" s="18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1"/>
      <c r="N68" s="21"/>
    </row>
    <row r="69" spans="1:15" ht="19.5" customHeight="1" x14ac:dyDescent="0.3">
      <c r="A69" s="60"/>
      <c r="B69" s="98"/>
      <c r="C69" s="98"/>
      <c r="D69" s="98"/>
      <c r="E69" s="98"/>
      <c r="F69" s="98"/>
      <c r="G69" s="87" t="s">
        <v>33</v>
      </c>
      <c r="H69" s="87"/>
      <c r="I69" s="87"/>
      <c r="J69" s="87"/>
      <c r="K69" s="87"/>
      <c r="L69" s="59"/>
      <c r="M69" s="59"/>
    </row>
    <row r="70" spans="1:15" ht="19.5" customHeight="1" x14ac:dyDescent="0.3">
      <c r="B70" s="98"/>
      <c r="C70" s="98"/>
      <c r="D70" s="98"/>
      <c r="E70" s="98"/>
      <c r="F70" s="24"/>
      <c r="G70" s="22"/>
      <c r="H70" s="99"/>
      <c r="I70" s="99"/>
      <c r="J70" s="99"/>
      <c r="K70" s="99"/>
      <c r="L70" s="99"/>
      <c r="M70" s="99"/>
    </row>
    <row r="71" spans="1:15" ht="20.100000000000001" customHeight="1" x14ac:dyDescent="0.3">
      <c r="B71" s="13"/>
      <c r="C71" s="22"/>
      <c r="D71" s="14"/>
      <c r="E71" s="22"/>
      <c r="F71" s="22"/>
      <c r="G71" s="22"/>
      <c r="H71" s="22"/>
      <c r="I71" s="22"/>
      <c r="J71" s="22"/>
      <c r="K71" s="22"/>
      <c r="L71" s="22"/>
      <c r="M71" s="22"/>
    </row>
    <row r="72" spans="1:15" ht="20.100000000000001" customHeight="1" x14ac:dyDescent="0.3">
      <c r="B72" s="13"/>
      <c r="C72" s="22"/>
      <c r="D72" s="14"/>
      <c r="E72" s="22"/>
      <c r="F72" s="22"/>
      <c r="G72" s="22"/>
      <c r="H72" s="22"/>
      <c r="I72" s="22"/>
      <c r="J72" s="22"/>
      <c r="K72" s="22"/>
      <c r="L72" s="22"/>
      <c r="M72" s="22"/>
    </row>
    <row r="73" spans="1:15" ht="30" customHeight="1" x14ac:dyDescent="0.3">
      <c r="B73" s="13"/>
      <c r="C73" s="22"/>
      <c r="D73" s="14"/>
      <c r="E73" s="22"/>
      <c r="F73" s="87" t="s">
        <v>110</v>
      </c>
      <c r="G73" s="87"/>
      <c r="H73" s="87"/>
      <c r="I73" s="87"/>
      <c r="J73" s="87"/>
      <c r="K73" s="87"/>
      <c r="L73" s="22"/>
      <c r="M73" s="22"/>
    </row>
  </sheetData>
  <mergeCells count="28">
    <mergeCell ref="F73:K73"/>
    <mergeCell ref="A6:D6"/>
    <mergeCell ref="A7:M7"/>
    <mergeCell ref="A8:M8"/>
    <mergeCell ref="A9:M9"/>
    <mergeCell ref="J11:J14"/>
    <mergeCell ref="K11:K14"/>
    <mergeCell ref="L11:L14"/>
    <mergeCell ref="M11:M14"/>
    <mergeCell ref="E13:E14"/>
    <mergeCell ref="F13:F14"/>
    <mergeCell ref="G13:G14"/>
    <mergeCell ref="H13:H14"/>
    <mergeCell ref="N67:O67"/>
    <mergeCell ref="B69:F69"/>
    <mergeCell ref="G69:K69"/>
    <mergeCell ref="B70:E70"/>
    <mergeCell ref="H70:J70"/>
    <mergeCell ref="K70:M70"/>
    <mergeCell ref="B1:D1"/>
    <mergeCell ref="A3:M3"/>
    <mergeCell ref="A4:M4"/>
    <mergeCell ref="A11:A14"/>
    <mergeCell ref="B11:B14"/>
    <mergeCell ref="C11:C14"/>
    <mergeCell ref="D11:D14"/>
    <mergeCell ref="E11:H12"/>
    <mergeCell ref="I11:I14"/>
  </mergeCells>
  <pageMargins left="0.16" right="0.16" top="0.2" bottom="0.22" header="0.2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3" sqref="O13"/>
    </sheetView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HNĐBP .QĐ.247 BS GV MỚI</vt:lpstr>
      <vt:lpstr>HNĐBP .QĐ.134</vt:lpstr>
      <vt:lpstr>Sheet1</vt:lpstr>
      <vt:lpstr>'HNĐBP .QĐ.134'!Print_Titles</vt:lpstr>
      <vt:lpstr>'HNĐBP .QĐ.247 BS GV MỚI'!Print_Titles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WINNER</cp:lastModifiedBy>
  <cp:lastPrinted>2025-08-14T01:48:27Z</cp:lastPrinted>
  <dcterms:created xsi:type="dcterms:W3CDTF">2024-08-03T03:46:54Z</dcterms:created>
  <dcterms:modified xsi:type="dcterms:W3CDTF">2026-01-16T09:07:02Z</dcterms:modified>
</cp:coreProperties>
</file>